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9320" windowHeight="11760" activeTab="3"/>
  </bookViews>
  <sheets>
    <sheet name="Consigne" sheetId="1" r:id="rId1"/>
    <sheet name="Liste des données" sheetId="2" r:id="rId2"/>
    <sheet name="Contexte" sheetId="3" r:id="rId3"/>
    <sheet name="ITK" sheetId="4" r:id="rId4"/>
    <sheet name="Ref" sheetId="5" r:id="rId5"/>
  </sheets>
  <definedNames>
    <definedName name="analyse_P2O5">'Ref'!$P$2:$P$4</definedName>
    <definedName name="Complexitéinterventions">'Ref'!$R$2:$R$4</definedName>
    <definedName name="Culture">'Ref'!$G$2:$G$304</definedName>
    <definedName name="Département">'Ref'!$C$2:$C$100</definedName>
    <definedName name="Distance_eau">'Ref'!$D$2:$D$5</definedName>
    <definedName name="EA">'Contexte'!$A$2</definedName>
    <definedName name="Engrais">'Ref'!$K$2:$K$173</definedName>
    <definedName name="Gestion_différenciée__couvert__spontanné_ou_semi_multiespèce">'Ref'!$S$2:$S$4</definedName>
    <definedName name="Id">'Contexte'!$C$8</definedName>
    <definedName name="Intervention">'Ref'!$H$3:$H$22</definedName>
    <definedName name="Largeur_bande">'Ref'!$E$2:$E$5</definedName>
    <definedName name="oui_non">'Ref'!$B$1:$B$2</definedName>
    <definedName name="Outil">'Ref'!$I$2:$I$101</definedName>
    <definedName name="Pente">'Ref'!$F$2:$F$5</definedName>
    <definedName name="phyto">'Ref'!$J$2:$J$357</definedName>
    <definedName name="Qualitétechnologique">'Ref'!#REF!</definedName>
    <definedName name="qualitétechnologique1">'Ref'!$Q$2:$Q$4</definedName>
    <definedName name="QualitétechnologiquePdt">'Ref'!#REF!</definedName>
    <definedName name="Résidus">'Ref'!$N$2:$N$10</definedName>
    <definedName name="SdC">'Contexte'!$B$8</definedName>
    <definedName name="semence">'Ref'!$O$2:$O$5</definedName>
    <definedName name="Sol_du_SDC">'Contexte'!$D$8:$D$10</definedName>
    <definedName name="Texture">'Ref'!$A$2:$A$21</definedName>
    <definedName name="type_traitement">'Ref'!$M$2:$M$3</definedName>
    <definedName name="Unité">'Ref'!$L$2:$L$9</definedName>
  </definedNames>
  <calcPr fullCalcOnLoad="1"/>
</workbook>
</file>

<file path=xl/comments3.xml><?xml version="1.0" encoding="utf-8"?>
<comments xmlns="http://schemas.openxmlformats.org/spreadsheetml/2006/main">
  <authors>
    <author>Melissa Dumas</author>
  </authors>
  <commentList>
    <comment ref="B7" authorId="0">
      <text>
        <r>
          <rPr>
            <b/>
            <sz val="8"/>
            <rFont val="Tahoma"/>
            <family val="2"/>
          </rPr>
          <t>Melissa Dumas:</t>
        </r>
        <r>
          <rPr>
            <sz val="8"/>
            <rFont val="Tahoma"/>
            <family val="2"/>
          </rPr>
          <t xml:space="preserve">
ne remplir que la 1ère case</t>
        </r>
      </text>
    </comment>
  </commentList>
</comments>
</file>

<file path=xl/comments4.xml><?xml version="1.0" encoding="utf-8"?>
<comments xmlns="http://schemas.openxmlformats.org/spreadsheetml/2006/main">
  <authors>
    <author>Melissa Dumas</author>
    <author>Damien Craheix</author>
  </authors>
  <commentList>
    <comment ref="E4" authorId="0">
      <text>
        <r>
          <rPr>
            <b/>
            <sz val="8"/>
            <rFont val="Tahoma"/>
            <family val="2"/>
          </rPr>
          <t>Melissa Dumas:</t>
        </r>
        <r>
          <rPr>
            <sz val="8"/>
            <rFont val="Tahoma"/>
            <family val="2"/>
          </rPr>
          <t xml:space="preserve">
Remplir interculture ou culture mais pas les deux en même temps</t>
        </r>
      </text>
    </comment>
    <comment ref="Q3" authorId="1">
      <text>
        <r>
          <rPr>
            <b/>
            <sz val="8"/>
            <rFont val="Tahoma"/>
            <family val="2"/>
          </rPr>
          <t>Ne pas oublier les amendements calciques et phospho-potassiques</t>
        </r>
      </text>
    </comment>
    <comment ref="I4" authorId="1">
      <text>
        <r>
          <rPr>
            <b/>
            <sz val="8"/>
            <rFont val="Tahoma"/>
            <family val="2"/>
          </rPr>
          <t>Exemple : si l'intervention en question est réalisée sur cette culture une année sur deux, alors la fréquence sera de 0,5.</t>
        </r>
      </text>
    </comment>
  </commentList>
</comments>
</file>

<file path=xl/comments5.xml><?xml version="1.0" encoding="utf-8"?>
<comments xmlns="http://schemas.openxmlformats.org/spreadsheetml/2006/main">
  <authors>
    <author>Gabriele Fortino</author>
  </authors>
  <commentList>
    <comment ref="I3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4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Source : Philippe CARPENTIER, Institut Technique du Lin</t>
        </r>
      </text>
    </comment>
    <comment ref="I5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16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17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18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20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23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29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31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32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34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35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 R.Wylleman CA Yonne</t>
        </r>
      </text>
    </comment>
    <comment ref="I39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réf. R.Wylleman CA Yonne</t>
        </r>
      </text>
    </comment>
    <comment ref="I43" authorId="0">
      <text>
        <r>
          <rPr>
            <b/>
            <sz val="8"/>
            <rFont val="Tahoma"/>
            <family val="2"/>
          </rPr>
          <t>Gabriele Fortino:</t>
        </r>
        <r>
          <rPr>
            <sz val="8"/>
            <rFont val="Tahoma"/>
            <family val="2"/>
          </rPr>
          <t xml:space="preserve">
réf. R.Wylleman CA Yonne</t>
        </r>
      </text>
    </comment>
  </commentList>
</comments>
</file>

<file path=xl/sharedStrings.xml><?xml version="1.0" encoding="utf-8"?>
<sst xmlns="http://schemas.openxmlformats.org/spreadsheetml/2006/main" count="956" uniqueCount="665">
  <si>
    <t>Parcelle</t>
  </si>
  <si>
    <t>Niveau</t>
  </si>
  <si>
    <t>Donnée d'entrée</t>
  </si>
  <si>
    <t>Département</t>
  </si>
  <si>
    <t>distance d'un cours d'eau</t>
  </si>
  <si>
    <t>pente</t>
  </si>
  <si>
    <t>surface</t>
  </si>
  <si>
    <t>sol</t>
  </si>
  <si>
    <t>dose</t>
  </si>
  <si>
    <t>date</t>
  </si>
  <si>
    <t>outil</t>
  </si>
  <si>
    <t>Semis</t>
  </si>
  <si>
    <t>objectif rendement</t>
  </si>
  <si>
    <t>Fertilisation</t>
  </si>
  <si>
    <t>fertilisant</t>
  </si>
  <si>
    <t>% surface traitée</t>
  </si>
  <si>
    <t>type de traitement</t>
  </si>
  <si>
    <t>produit</t>
  </si>
  <si>
    <t>Irrigation</t>
  </si>
  <si>
    <t>unité de mesure/choix possibles</t>
  </si>
  <si>
    <t>Récolte</t>
  </si>
  <si>
    <t>rendement</t>
  </si>
  <si>
    <t>humidité à la récolte</t>
  </si>
  <si>
    <t>devenir des résidus</t>
  </si>
  <si>
    <t>nb</t>
  </si>
  <si>
    <t>&lt;3 m, 3-6 m, 6-12 m, &gt;12 m</t>
  </si>
  <si>
    <t>nulle 0%, faible 0-2%, moyenne 2-5%, forte &gt;5%</t>
  </si>
  <si>
    <t>ha</t>
  </si>
  <si>
    <t>choix de la liste sols</t>
  </si>
  <si>
    <t>choix liste cultures (qui comprend aussi jachère nue, spontanée, etc.)</t>
  </si>
  <si>
    <t>kg/ha</t>
  </si>
  <si>
    <t>t/ha</t>
  </si>
  <si>
    <t>kg/ha ou l/ha</t>
  </si>
  <si>
    <t>mm/ha</t>
  </si>
  <si>
    <t>Texture</t>
  </si>
  <si>
    <t>AA, A, AL, LA, SA, AS, S</t>
  </si>
  <si>
    <t>Profondeur</t>
  </si>
  <si>
    <t>Calcaire</t>
  </si>
  <si>
    <t>Cailloux</t>
  </si>
  <si>
    <t>%</t>
  </si>
  <si>
    <t>Hydromorphie</t>
  </si>
  <si>
    <t>Battance</t>
  </si>
  <si>
    <t>matière organique</t>
  </si>
  <si>
    <t>oui, non</t>
  </si>
  <si>
    <t>Exploitation</t>
  </si>
  <si>
    <t>largeur bande enherbée</t>
  </si>
  <si>
    <t>aucune, 0-6 m, 6-12 m, &gt;12m</t>
  </si>
  <si>
    <t>type de semence</t>
  </si>
  <si>
    <t>Traitements phytosanitaires</t>
  </si>
  <si>
    <t>fréquence d'intervention</t>
  </si>
  <si>
    <t>station météo</t>
  </si>
  <si>
    <t>période critique utilisation eau</t>
  </si>
  <si>
    <t>date début - fin</t>
  </si>
  <si>
    <t>cm</t>
  </si>
  <si>
    <t>Sol drainé</t>
  </si>
  <si>
    <t>pH eau</t>
  </si>
  <si>
    <t xml:space="preserve">P2O5 </t>
  </si>
  <si>
    <t>per mille</t>
  </si>
  <si>
    <t>Méthode analyse P2O5</t>
  </si>
  <si>
    <t>Joret-Hébert
  Olsen
 Dyer</t>
  </si>
  <si>
    <t>Conduite</t>
  </si>
  <si>
    <t>[0-1]</t>
  </si>
  <si>
    <t>enfoui sous 24h</t>
  </si>
  <si>
    <t>dose de P2O5 recommandée</t>
  </si>
  <si>
    <t>ex: enfouis, enfouis + repousses, exportés+repousses, fauche ou prairie, mulch, indifférent, jachère+enfouis, jachère + mulch</t>
  </si>
  <si>
    <t>Profondeur (cm)</t>
  </si>
  <si>
    <t>Cailloux (%)</t>
  </si>
  <si>
    <t>matière organique (%)</t>
  </si>
  <si>
    <t>AL</t>
  </si>
  <si>
    <t>LA</t>
  </si>
  <si>
    <t>SA</t>
  </si>
  <si>
    <t>AS</t>
  </si>
  <si>
    <t>A</t>
  </si>
  <si>
    <t>AA</t>
  </si>
  <si>
    <t>oui</t>
  </si>
  <si>
    <t>non</t>
  </si>
  <si>
    <t>Id (réservé M&amp;M)</t>
  </si>
  <si>
    <t>SdC</t>
  </si>
  <si>
    <t>période critique utilisation eau (date début et fin - jj/mm)</t>
  </si>
  <si>
    <t>Distance au cours d'eau</t>
  </si>
  <si>
    <t>3-6 m</t>
  </si>
  <si>
    <t>6-12 m</t>
  </si>
  <si>
    <t>&gt;12 m</t>
  </si>
  <si>
    <t>&lt;3 m</t>
  </si>
  <si>
    <t>Largeur bande enherbée</t>
  </si>
  <si>
    <t>0-6 m</t>
  </si>
  <si>
    <t>&gt;12m</t>
  </si>
  <si>
    <t>aucune</t>
  </si>
  <si>
    <t>Pente</t>
  </si>
  <si>
    <t>faible 0-2%</t>
  </si>
  <si>
    <t>moyenne 2-5%</t>
  </si>
  <si>
    <t>forte &gt;5%</t>
  </si>
  <si>
    <t xml:space="preserve">nulle 0% </t>
  </si>
  <si>
    <r>
      <t xml:space="preserve">Exploitation </t>
    </r>
    <r>
      <rPr>
        <sz val="11"/>
        <color indexed="10"/>
        <rFont val="Calibri"/>
        <family val="2"/>
      </rPr>
      <t>(Automatique)</t>
    </r>
  </si>
  <si>
    <r>
      <t xml:space="preserve">Id </t>
    </r>
    <r>
      <rPr>
        <i/>
        <sz val="11"/>
        <color indexed="10"/>
        <rFont val="Calibri"/>
        <family val="2"/>
      </rPr>
      <t>(Automatique)</t>
    </r>
  </si>
  <si>
    <r>
      <t xml:space="preserve">Exploitation </t>
    </r>
    <r>
      <rPr>
        <i/>
        <sz val="11"/>
        <color indexed="10"/>
        <rFont val="Calibri"/>
        <family val="2"/>
      </rPr>
      <t>(Automatique)</t>
    </r>
  </si>
  <si>
    <r>
      <t xml:space="preserve">SdC </t>
    </r>
    <r>
      <rPr>
        <i/>
        <sz val="11"/>
        <color indexed="10"/>
        <rFont val="Calibri"/>
        <family val="2"/>
      </rPr>
      <t>(Automatique)</t>
    </r>
  </si>
  <si>
    <t>Culture</t>
  </si>
  <si>
    <t>Intervention</t>
  </si>
  <si>
    <t>unité</t>
  </si>
  <si>
    <t>Autre Association Graminee et Legumineuse</t>
  </si>
  <si>
    <t>Autre engrais-vert</t>
  </si>
  <si>
    <t>Autre graminee</t>
  </si>
  <si>
    <t>Autre legumineuse</t>
  </si>
  <si>
    <t>Avoine</t>
  </si>
  <si>
    <t>Avoine ensilee</t>
  </si>
  <si>
    <t>Betterave fourragere</t>
  </si>
  <si>
    <t>Betterave porte graine</t>
  </si>
  <si>
    <t>Betterave sucriere</t>
  </si>
  <si>
    <t>Ble de printemps (tendre)</t>
  </si>
  <si>
    <t>Ble d'hiver (tendre)</t>
  </si>
  <si>
    <t>Ble dur hiver</t>
  </si>
  <si>
    <t>Ble dur printemps</t>
  </si>
  <si>
    <t>cacao</t>
  </si>
  <si>
    <t>Carotte porte graine</t>
  </si>
  <si>
    <t>Chanvre</t>
  </si>
  <si>
    <t>Chou à choucroute</t>
  </si>
  <si>
    <t>Colza de printemps</t>
  </si>
  <si>
    <t>Colza d'hiver</t>
  </si>
  <si>
    <t>Epautre</t>
  </si>
  <si>
    <t>Fetuque</t>
  </si>
  <si>
    <t>Feverole hiver</t>
  </si>
  <si>
    <t>Feverole printemps</t>
  </si>
  <si>
    <t>Jachere cynegetique</t>
  </si>
  <si>
    <t>Jachere nue</t>
  </si>
  <si>
    <t>Jachere spontanee</t>
  </si>
  <si>
    <t>Legumes</t>
  </si>
  <si>
    <t>Lin Fibre de Printemps</t>
  </si>
  <si>
    <t>Lin Oleagineux de Printemps</t>
  </si>
  <si>
    <t>Lupin printemps</t>
  </si>
  <si>
    <t>Luzerne</t>
  </si>
  <si>
    <t>Mais doux</t>
  </si>
  <si>
    <t>Mais ensilage</t>
  </si>
  <si>
    <t>Mais Grain</t>
  </si>
  <si>
    <t>Mais semence</t>
  </si>
  <si>
    <t>Millet</t>
  </si>
  <si>
    <t>Miscanthus</t>
  </si>
  <si>
    <t>Moutarde</t>
  </si>
  <si>
    <t>Moutarde et Trefle violet</t>
  </si>
  <si>
    <t>Moutarde resistante nematode</t>
  </si>
  <si>
    <t>Navette d'hiver</t>
  </si>
  <si>
    <t>Orge de Printemps</t>
  </si>
  <si>
    <t>Orge d'hiver</t>
  </si>
  <si>
    <t>Phacelie</t>
  </si>
  <si>
    <t>Phacelie et Trefle violet</t>
  </si>
  <si>
    <t>Pois proteagineux</t>
  </si>
  <si>
    <t>Pois proteagineux hiver</t>
  </si>
  <si>
    <t>Pomme de terre fecule</t>
  </si>
  <si>
    <t>Prairie perm. Pâturee</t>
  </si>
  <si>
    <t>Prairie permanente</t>
  </si>
  <si>
    <t>Prairie permanente maigre</t>
  </si>
  <si>
    <t>Prairie temporaire</t>
  </si>
  <si>
    <t>Radis Oleifere</t>
  </si>
  <si>
    <t>Ray Gras Anglais</t>
  </si>
  <si>
    <t>Ray Gras Anglais et Fetuque</t>
  </si>
  <si>
    <t>Ray Gras Anglais et Trefle blanc</t>
  </si>
  <si>
    <t>Ray Gras Anglais et Trefle de Perse</t>
  </si>
  <si>
    <t>Ray Gras Anglais et Trefle violet</t>
  </si>
  <si>
    <t>Ray Gras Italien</t>
  </si>
  <si>
    <t>Ray Gras Italien et Moutarde</t>
  </si>
  <si>
    <t>Ray Gras Italien et Trefle blanc</t>
  </si>
  <si>
    <t>Ray Gras Italien et Trefle incarnat</t>
  </si>
  <si>
    <t>Ray Gras Italien et Trefle violet</t>
  </si>
  <si>
    <t>Ray-grass porte graine</t>
  </si>
  <si>
    <t>Sarrasin</t>
  </si>
  <si>
    <t>Seigle</t>
  </si>
  <si>
    <t>Soja</t>
  </si>
  <si>
    <t>Sorgho</t>
  </si>
  <si>
    <t>Sorgho fourrager</t>
  </si>
  <si>
    <t>Tabac blond Burley</t>
  </si>
  <si>
    <t>Tabac blond Virginie</t>
  </si>
  <si>
    <t>Tabac brun</t>
  </si>
  <si>
    <t>Tournesol</t>
  </si>
  <si>
    <t>Trefle blanc</t>
  </si>
  <si>
    <t>Trefle incarnat</t>
  </si>
  <si>
    <t>Trefle violet</t>
  </si>
  <si>
    <t>Triticale</t>
  </si>
  <si>
    <t>Vesce</t>
  </si>
  <si>
    <t>désherbage mécanique</t>
  </si>
  <si>
    <t>enfouissement des résidus</t>
  </si>
  <si>
    <t>Fertilisation minérale</t>
  </si>
  <si>
    <t>Fertilisation organique</t>
  </si>
  <si>
    <t>Fongicide</t>
  </si>
  <si>
    <t>Herbicide</t>
  </si>
  <si>
    <t>Insecticide</t>
  </si>
  <si>
    <t>Régulateur</t>
  </si>
  <si>
    <t>Travail du sol</t>
  </si>
  <si>
    <t>Autres phytosanitaires</t>
  </si>
  <si>
    <t>Autres</t>
  </si>
  <si>
    <t>Fréquence [0 ; 1]</t>
  </si>
  <si>
    <t>Outil</t>
  </si>
  <si>
    <t>Andaineur</t>
  </si>
  <si>
    <t>Arracheuse Betterave</t>
  </si>
  <si>
    <t>Arracheuse Lin</t>
  </si>
  <si>
    <t>Arracheuse Pomme de terre</t>
  </si>
  <si>
    <t>Aucun</t>
  </si>
  <si>
    <t>Bineuse à doigts (4m)</t>
  </si>
  <si>
    <t>Broyeur</t>
  </si>
  <si>
    <t>Butteuse Pomme de terre</t>
  </si>
  <si>
    <t>Charrue 4 corps</t>
  </si>
  <si>
    <t>Charrue 5 corps</t>
  </si>
  <si>
    <t>Charrue 7 corps</t>
  </si>
  <si>
    <t xml:space="preserve">Chisel </t>
  </si>
  <si>
    <t>Cover crop</t>
  </si>
  <si>
    <t>Décompacteur</t>
  </si>
  <si>
    <t>Désherbineuse</t>
  </si>
  <si>
    <t>Enjambeur + Pulvé pneumatique "face par face" 7 rangs</t>
  </si>
  <si>
    <t>Ensileuse maïs automotrice 4 rangs</t>
  </si>
  <si>
    <t>Epandeur centrifuge engrais</t>
  </si>
  <si>
    <t>Faucheuse</t>
  </si>
  <si>
    <t>Germinator (dents vibrantes)</t>
  </si>
  <si>
    <t>Herse alternative</t>
  </si>
  <si>
    <t>Herse étrille (12 m)</t>
  </si>
  <si>
    <t>Herse légère</t>
  </si>
  <si>
    <t>Herse lourde</t>
  </si>
  <si>
    <t>Herse rotative</t>
  </si>
  <si>
    <t>Houe rotative (4m)</t>
  </si>
  <si>
    <t>Lemken Smaragd (6m)</t>
  </si>
  <si>
    <t>Moissonneuse</t>
  </si>
  <si>
    <t>Planteuse PdT 4r</t>
  </si>
  <si>
    <t>Plateau fourrager</t>
  </si>
  <si>
    <t>Presse</t>
  </si>
  <si>
    <t>Pulvé 24 m</t>
  </si>
  <si>
    <t>Rouleau  6.3m</t>
  </si>
  <si>
    <t>Rouleau 8.3m</t>
  </si>
  <si>
    <t>Semoir 4 m</t>
  </si>
  <si>
    <t>Semoir betterave</t>
  </si>
  <si>
    <t>Semoir maïs</t>
  </si>
  <si>
    <t>Semoir semis direct</t>
  </si>
  <si>
    <t>Semoir-herse rotative en combiné (4m)</t>
  </si>
  <si>
    <t>Vibroculteur +rouleau+ semoir céréales</t>
  </si>
  <si>
    <t>Vibroculteur repli hydrau</t>
  </si>
  <si>
    <t>Produit phyto</t>
  </si>
  <si>
    <t>Engrais</t>
  </si>
  <si>
    <t>Phyto</t>
  </si>
  <si>
    <t>Acanto</t>
  </si>
  <si>
    <t>Acrobat M DG</t>
  </si>
  <si>
    <t>Adagio sg</t>
  </si>
  <si>
    <t>Agil</t>
  </si>
  <si>
    <t>Allié</t>
  </si>
  <si>
    <t>Ambition</t>
  </si>
  <si>
    <t xml:space="preserve">amistar </t>
  </si>
  <si>
    <t xml:space="preserve">Amistar Pro </t>
  </si>
  <si>
    <t>Aquarelle</t>
  </si>
  <si>
    <t>Aquarelle SF</t>
  </si>
  <si>
    <t>Archipel</t>
  </si>
  <si>
    <t>Armure</t>
  </si>
  <si>
    <t>Arvest</t>
  </si>
  <si>
    <t>Atlantis WG</t>
  </si>
  <si>
    <t>Attribut</t>
  </si>
  <si>
    <t>Avadex 480</t>
  </si>
  <si>
    <t>Axter</t>
  </si>
  <si>
    <t>Aztec</t>
  </si>
  <si>
    <t>Baghera</t>
  </si>
  <si>
    <t>Basagran SG</t>
  </si>
  <si>
    <t>Bell</t>
  </si>
  <si>
    <t>Bétanal</t>
  </si>
  <si>
    <t>Bofix</t>
  </si>
  <si>
    <t>Bouillie bordelaise</t>
  </si>
  <si>
    <t>Boxer SC 500</t>
  </si>
  <si>
    <t>Bravo 500</t>
  </si>
  <si>
    <t>Bravo premium</t>
  </si>
  <si>
    <t>Bref C</t>
  </si>
  <si>
    <t>Brior Flo</t>
  </si>
  <si>
    <t>Butisan S</t>
  </si>
  <si>
    <t>Bypass</t>
  </si>
  <si>
    <t>Callisto</t>
  </si>
  <si>
    <t>Caméo</t>
  </si>
  <si>
    <t>caramba</t>
  </si>
  <si>
    <t>caramba star</t>
  </si>
  <si>
    <t>Carbenzip FL</t>
  </si>
  <si>
    <t>Célio</t>
  </si>
  <si>
    <t>Celtic</t>
  </si>
  <si>
    <t>Cent 7</t>
  </si>
  <si>
    <t>Cérone</t>
  </si>
  <si>
    <t>Challenge</t>
  </si>
  <si>
    <t>Chlortocide EL</t>
  </si>
  <si>
    <t>Clartex + R</t>
  </si>
  <si>
    <t>Colzamid</t>
  </si>
  <si>
    <t>Colzor trio</t>
  </si>
  <si>
    <t>Comet</t>
  </si>
  <si>
    <t>Credence</t>
  </si>
  <si>
    <t>Curater</t>
  </si>
  <si>
    <t>Cycocel C5 BASF</t>
  </si>
  <si>
    <t>Cycocel CL</t>
  </si>
  <si>
    <t>Cythrine 10 EC</t>
  </si>
  <si>
    <t>Cythrine L</t>
  </si>
  <si>
    <t>DAM</t>
  </si>
  <si>
    <t>Decis expert</t>
  </si>
  <si>
    <t>décis micro</t>
  </si>
  <si>
    <t>Defi</t>
  </si>
  <si>
    <t>Devrinol FL</t>
  </si>
  <si>
    <t>Dithane neotech</t>
  </si>
  <si>
    <t>Duplosan Super</t>
  </si>
  <si>
    <t>Eldorado</t>
  </si>
  <si>
    <t>eloge</t>
  </si>
  <si>
    <t>Emblem</t>
  </si>
  <si>
    <t>Embutone RL</t>
  </si>
  <si>
    <t>Embutone RL 400</t>
  </si>
  <si>
    <t>Enduro</t>
  </si>
  <si>
    <t>Epok</t>
  </si>
  <si>
    <t>Fandango S</t>
  </si>
  <si>
    <t>Fasnet SC</t>
  </si>
  <si>
    <t>First</t>
  </si>
  <si>
    <t>Foxpro D+</t>
  </si>
  <si>
    <t>Foxtar D+</t>
  </si>
  <si>
    <t>Fungistop FL</t>
  </si>
  <si>
    <t>fusilade X 2</t>
  </si>
  <si>
    <t>Goltix 70 UD</t>
  </si>
  <si>
    <t>Goltix 90 ultradispersible</t>
  </si>
  <si>
    <t>Gramoxone Plus</t>
  </si>
  <si>
    <t>Harmony</t>
  </si>
  <si>
    <t>Harmony Express</t>
  </si>
  <si>
    <t>Harmony Extra</t>
  </si>
  <si>
    <t>Harmony M</t>
  </si>
  <si>
    <t>Harness microtech</t>
  </si>
  <si>
    <t>Horizon EW 1L/ha</t>
  </si>
  <si>
    <t>Huile Schering L</t>
  </si>
  <si>
    <t>Isba</t>
  </si>
  <si>
    <t>Isoproturee LD</t>
  </si>
  <si>
    <t>Joao</t>
  </si>
  <si>
    <t>Karate K</t>
  </si>
  <si>
    <t>Karaté Xpress</t>
  </si>
  <si>
    <t>Karaté Zéon</t>
  </si>
  <si>
    <t>Kart</t>
  </si>
  <si>
    <t>Kerb Flo</t>
  </si>
  <si>
    <t>Koara</t>
  </si>
  <si>
    <t>Lagon</t>
  </si>
  <si>
    <t>Légurame PM</t>
  </si>
  <si>
    <t>Lexus XPE</t>
  </si>
  <si>
    <t>Linural 50 liquide</t>
  </si>
  <si>
    <t>Lontrel 100</t>
  </si>
  <si>
    <t>Maestro II</t>
  </si>
  <si>
    <t>Magéos MD</t>
  </si>
  <si>
    <t>Mala 50</t>
  </si>
  <si>
    <t>Mavrik Flo</t>
  </si>
  <si>
    <t>Meltop 500</t>
  </si>
  <si>
    <t>Menara</t>
  </si>
  <si>
    <t>Mesurol Pro</t>
  </si>
  <si>
    <t>Metarex RG</t>
  </si>
  <si>
    <t>Mextra</t>
  </si>
  <si>
    <t>Milagro</t>
  </si>
  <si>
    <t>Millenium Max</t>
  </si>
  <si>
    <t>Millenium Opti</t>
  </si>
  <si>
    <t>Moddus</t>
  </si>
  <si>
    <t>Nikos</t>
  </si>
  <si>
    <t>Nimbus</t>
  </si>
  <si>
    <t>Novall</t>
  </si>
  <si>
    <t>Ogam 3D</t>
  </si>
  <si>
    <t>Ogive</t>
  </si>
  <si>
    <t>Oklar</t>
  </si>
  <si>
    <t>Opéra</t>
  </si>
  <si>
    <t>Opus</t>
  </si>
  <si>
    <t>Paréo</t>
  </si>
  <si>
    <t>Parlay C</t>
  </si>
  <si>
    <t>pearl protech</t>
  </si>
  <si>
    <t>Pictor pro</t>
  </si>
  <si>
    <t>Pirimor G</t>
  </si>
  <si>
    <t>Player</t>
  </si>
  <si>
    <t>Plénum 25 WP</t>
  </si>
  <si>
    <t>Primus</t>
  </si>
  <si>
    <t>Prowl</t>
  </si>
  <si>
    <t>Prowl 400</t>
  </si>
  <si>
    <t>Puma LS</t>
  </si>
  <si>
    <t>Punch CS</t>
  </si>
  <si>
    <t>Punch One</t>
  </si>
  <si>
    <t>Pyros</t>
  </si>
  <si>
    <t>Quartz GT</t>
  </si>
  <si>
    <t>Racer ME</t>
  </si>
  <si>
    <t>Ranman</t>
  </si>
  <si>
    <t>Reglone 2</t>
  </si>
  <si>
    <t>Résonance</t>
  </si>
  <si>
    <t>Rombus</t>
  </si>
  <si>
    <t>Roundup</t>
  </si>
  <si>
    <t>Safari</t>
  </si>
  <si>
    <t>Sencoral Udj</t>
  </si>
  <si>
    <t>Sencoral Ultradispersible</t>
  </si>
  <si>
    <t xml:space="preserve">Shirlan </t>
  </si>
  <si>
    <t>Sportak EW</t>
  </si>
  <si>
    <t>Spyrale</t>
  </si>
  <si>
    <t>Starane 200</t>
  </si>
  <si>
    <t>Sting Pro 2</t>
  </si>
  <si>
    <t>Stratos ultra</t>
  </si>
  <si>
    <t>Sumisclex</t>
  </si>
  <si>
    <t>Sunorg pro</t>
  </si>
  <si>
    <t>Talstar flo</t>
  </si>
  <si>
    <t>Targa d+</t>
  </si>
  <si>
    <t>Tattoo C</t>
  </si>
  <si>
    <t>Tomigan 20</t>
  </si>
  <si>
    <t>Tramat F</t>
  </si>
  <si>
    <t>Treflan EC</t>
  </si>
  <si>
    <t>Trophee</t>
  </si>
  <si>
    <t>Twist</t>
  </si>
  <si>
    <t>Unix</t>
  </si>
  <si>
    <t>Venzar</t>
  </si>
  <si>
    <t>Virtuose</t>
  </si>
  <si>
    <t>zepplin</t>
  </si>
  <si>
    <t>Contans WG</t>
  </si>
  <si>
    <t>Celest Net</t>
  </si>
  <si>
    <t>Celest Rev</t>
  </si>
  <si>
    <t>Férial blé</t>
  </si>
  <si>
    <t>Férial orge</t>
  </si>
  <si>
    <t>Imprimo</t>
  </si>
  <si>
    <t>Mesurol Flo</t>
  </si>
  <si>
    <t>Pomarsol ultradispersible</t>
  </si>
  <si>
    <t>Wakil XL</t>
  </si>
  <si>
    <t>0-15-25</t>
  </si>
  <si>
    <t>0-15-30</t>
  </si>
  <si>
    <t>0-16-10</t>
  </si>
  <si>
    <t>0-17-27</t>
  </si>
  <si>
    <t>0-18-20</t>
  </si>
  <si>
    <t>0-18-24</t>
  </si>
  <si>
    <t>0-18-28</t>
  </si>
  <si>
    <t>0-18-46</t>
  </si>
  <si>
    <t>0-20-20</t>
  </si>
  <si>
    <t>0-20-30</t>
  </si>
  <si>
    <t>0-21-23</t>
  </si>
  <si>
    <t>0-22-30</t>
  </si>
  <si>
    <t>0-24-24</t>
  </si>
  <si>
    <t>0-25-20</t>
  </si>
  <si>
    <t>0-25-25</t>
  </si>
  <si>
    <t>0-26-26</t>
  </si>
  <si>
    <t>0-28-20</t>
  </si>
  <si>
    <t>0-3-12</t>
  </si>
  <si>
    <t>10-10-10</t>
  </si>
  <si>
    <t>10-13-26-S</t>
  </si>
  <si>
    <t>10-25-27</t>
  </si>
  <si>
    <t>11-24-13</t>
  </si>
  <si>
    <t>12-10-18-Mg-S</t>
  </si>
  <si>
    <t>12-10-24</t>
  </si>
  <si>
    <t>12-10-24-S</t>
  </si>
  <si>
    <t>12-30-20</t>
  </si>
  <si>
    <t>12-52-0</t>
  </si>
  <si>
    <t>13-12-12-Mg-S</t>
  </si>
  <si>
    <t>13-13-13</t>
  </si>
  <si>
    <t>13-13-21</t>
  </si>
  <si>
    <t>13-15-15-Mg-S</t>
  </si>
  <si>
    <t>13-15-9-S</t>
  </si>
  <si>
    <t>13-4-13</t>
  </si>
  <si>
    <t>14-12-15-Mg-S</t>
  </si>
  <si>
    <t>14-16-10-S</t>
  </si>
  <si>
    <t>14-16-12-S</t>
  </si>
  <si>
    <t>14-18-18</t>
  </si>
  <si>
    <t>14-20-20</t>
  </si>
  <si>
    <t>14-4-17</t>
  </si>
  <si>
    <t>15,6-26-64</t>
  </si>
  <si>
    <t>15-12-18-S</t>
  </si>
  <si>
    <t>15-14-18</t>
  </si>
  <si>
    <t>15-15-13</t>
  </si>
  <si>
    <t>15-15-15-S</t>
  </si>
  <si>
    <t>15-16-11-S</t>
  </si>
  <si>
    <t>15-21-12-S</t>
  </si>
  <si>
    <t>15-25-0-S</t>
  </si>
  <si>
    <t>16,4-28,4-61</t>
  </si>
  <si>
    <t>16.5-18-15</t>
  </si>
  <si>
    <t>16-15-15</t>
  </si>
  <si>
    <t>16-15-18</t>
  </si>
  <si>
    <t>17-15-15-S</t>
  </si>
  <si>
    <t>17-16-10-S</t>
  </si>
  <si>
    <t>17-17-17</t>
  </si>
  <si>
    <t>18-14-18</t>
  </si>
  <si>
    <t>18-46-0</t>
  </si>
  <si>
    <t>19-12</t>
  </si>
  <si>
    <t>20 5 15</t>
  </si>
  <si>
    <t>20-10-0</t>
  </si>
  <si>
    <t>22-11-11</t>
  </si>
  <si>
    <t>24/15</t>
  </si>
  <si>
    <t>24-15</t>
  </si>
  <si>
    <t>24-6-12</t>
  </si>
  <si>
    <t>25-10-0</t>
  </si>
  <si>
    <t>5-13-42</t>
  </si>
  <si>
    <t>8,5-16-16</t>
  </si>
  <si>
    <t>8,5-7-13</t>
  </si>
  <si>
    <t>9-10-12</t>
  </si>
  <si>
    <t>9-23-30</t>
  </si>
  <si>
    <t>Ammonitrate 27</t>
  </si>
  <si>
    <t>Ammonitrate 33.5</t>
  </si>
  <si>
    <t>Azomag</t>
  </si>
  <si>
    <t>Chlorure de Potasse 40</t>
  </si>
  <si>
    <t>Chlorure de Potasse 60</t>
  </si>
  <si>
    <t>Entec</t>
  </si>
  <si>
    <t>kc</t>
  </si>
  <si>
    <t>KCl</t>
  </si>
  <si>
    <t>Kémira</t>
  </si>
  <si>
    <t>Kemistar</t>
  </si>
  <si>
    <t>NH3 anhydre</t>
  </si>
  <si>
    <t>nitrophoska</t>
  </si>
  <si>
    <t>Novaphos 23</t>
  </si>
  <si>
    <t>Phosphate Supertriple</t>
  </si>
  <si>
    <t>Phosphate Supertriple46</t>
  </si>
  <si>
    <t>Printamo</t>
  </si>
  <si>
    <t>Scories</t>
  </si>
  <si>
    <t>Solution 28Wi</t>
  </si>
  <si>
    <t>solution 36 S</t>
  </si>
  <si>
    <t>Solution 36S</t>
  </si>
  <si>
    <t>solution 390</t>
  </si>
  <si>
    <t>Solution Liquide</t>
  </si>
  <si>
    <t>Sulfamo 26</t>
  </si>
  <si>
    <t>Sulfate d'ammoniaque</t>
  </si>
  <si>
    <t>Sulfate K</t>
  </si>
  <si>
    <t>Super 45</t>
  </si>
  <si>
    <t>Supertriple</t>
  </si>
  <si>
    <t>Urée</t>
  </si>
  <si>
    <t>Patenkali</t>
  </si>
  <si>
    <t>Phosphate naturel</t>
  </si>
  <si>
    <t>Boue Papeterie</t>
  </si>
  <si>
    <t>Boue Stat. Epur. Égouttées</t>
  </si>
  <si>
    <t>Boue Stat. Epur. Liquide</t>
  </si>
  <si>
    <t>Boue Stat. Epur. Pâteuse</t>
  </si>
  <si>
    <t>Boue Stat. Epur. Solide chaulée</t>
  </si>
  <si>
    <t>Fiente liquide canard</t>
  </si>
  <si>
    <t>Fiente liquide dinde</t>
  </si>
  <si>
    <t>Fiente liquide poulet chair</t>
  </si>
  <si>
    <t>Fiente liquide poulet pond.</t>
  </si>
  <si>
    <t>Fientes dinde</t>
  </si>
  <si>
    <t>Fientes poulet</t>
  </si>
  <si>
    <t>Guano</t>
  </si>
  <si>
    <t>Lisier bovin (lait)</t>
  </si>
  <si>
    <t>Lisier bovin (veaux)</t>
  </si>
  <si>
    <t>Lisier bovin (viande)</t>
  </si>
  <si>
    <t>Lisier Lapin</t>
  </si>
  <si>
    <t>Lisier porc (eng.)</t>
  </si>
  <si>
    <t>Lisier porc (naisseur)</t>
  </si>
  <si>
    <t>LisierRom</t>
  </si>
  <si>
    <t>PurinNus</t>
  </si>
  <si>
    <t>PurinRom</t>
  </si>
  <si>
    <t>Vinasse</t>
  </si>
  <si>
    <t>BouepapetEbersol99</t>
  </si>
  <si>
    <t>Compost boue station épuration</t>
  </si>
  <si>
    <t>compost champignon</t>
  </si>
  <si>
    <t>CompostEbersol99</t>
  </si>
  <si>
    <t>Ecumes</t>
  </si>
  <si>
    <t>Fumier bovin (stab. entravée)</t>
  </si>
  <si>
    <t>Fumier bovin (stab. Libre)</t>
  </si>
  <si>
    <t>Fumier bovin (veaux)</t>
  </si>
  <si>
    <t>Fumier bovin (viande)</t>
  </si>
  <si>
    <t>Fumier caprin</t>
  </si>
  <si>
    <t>fumier champignon</t>
  </si>
  <si>
    <t>Fumier chevaux</t>
  </si>
  <si>
    <t>Fumier ovin</t>
  </si>
  <si>
    <t>Fumier porc</t>
  </si>
  <si>
    <t>FumierNus</t>
  </si>
  <si>
    <t>FumierRom</t>
  </si>
  <si>
    <t>Moparm</t>
  </si>
  <si>
    <t>Unité</t>
  </si>
  <si>
    <t>kg</t>
  </si>
  <si>
    <t>L</t>
  </si>
  <si>
    <t>q</t>
  </si>
  <si>
    <t>T</t>
  </si>
  <si>
    <t>Dose</t>
  </si>
  <si>
    <t>Type de traitement</t>
  </si>
  <si>
    <t>en surface</t>
  </si>
  <si>
    <t>incorporé</t>
  </si>
  <si>
    <t>Gestion des résidus</t>
  </si>
  <si>
    <t>Devenir des résidus</t>
  </si>
  <si>
    <t>Résidus</t>
  </si>
  <si>
    <t xml:space="preserve"> enfouis + repousses</t>
  </si>
  <si>
    <t>exportés+repousses</t>
  </si>
  <si>
    <t>fauche ou prairie</t>
  </si>
  <si>
    <t>mulch</t>
  </si>
  <si>
    <t>indifférent</t>
  </si>
  <si>
    <t>jachère+enfouis</t>
  </si>
  <si>
    <t>jachère + mulch</t>
  </si>
  <si>
    <t>enfouis</t>
  </si>
  <si>
    <t>Type de semence</t>
  </si>
  <si>
    <t>mm</t>
  </si>
  <si>
    <t>Prix de vente (€/T)</t>
  </si>
  <si>
    <t>ferme traitement standard</t>
  </si>
  <si>
    <t>ferme non traitées</t>
  </si>
  <si>
    <t>certifiées traitement standard</t>
  </si>
  <si>
    <t>Interculture</t>
  </si>
  <si>
    <r>
      <t xml:space="preserve">Précédent </t>
    </r>
    <r>
      <rPr>
        <b/>
        <i/>
        <sz val="11"/>
        <color indexed="10"/>
        <rFont val="Calibri"/>
        <family val="2"/>
      </rPr>
      <t>(obligatoire)</t>
    </r>
  </si>
  <si>
    <t>on raisonne sur des périodes d'intervention donc indiquer 05/09 pour début septembre ou 15/11 pour mi-novembre</t>
  </si>
  <si>
    <t>On raisonne arbitrairement à l'échelle d'1ha</t>
  </si>
  <si>
    <t>ex : 1 an sur 2 = 0,5 , toujours comprise entre 0 et 1</t>
  </si>
  <si>
    <t>quantité d'eau (dose)</t>
  </si>
  <si>
    <t>en surface ou incorporé</t>
  </si>
  <si>
    <t xml:space="preserve">Rotation : </t>
  </si>
  <si>
    <r>
      <t xml:space="preserve">% humidité à la récolte             </t>
    </r>
    <r>
      <rPr>
        <b/>
        <i/>
        <sz val="11"/>
        <color indexed="49"/>
        <rFont val="Calibri"/>
        <family val="2"/>
      </rPr>
      <t>(maïs uniquement)</t>
    </r>
  </si>
  <si>
    <t>densité (dose)</t>
  </si>
  <si>
    <r>
      <t>dose / ha</t>
    </r>
    <r>
      <rPr>
        <sz val="11"/>
        <color indexed="10"/>
        <rFont val="Calibri"/>
        <family val="2"/>
      </rPr>
      <t xml:space="preserve"> </t>
    </r>
  </si>
  <si>
    <t>Saisie des données</t>
  </si>
  <si>
    <t>Une ligne = Une intervention</t>
  </si>
  <si>
    <t>Contenu</t>
  </si>
  <si>
    <t>Liste des données</t>
  </si>
  <si>
    <t>ITK</t>
  </si>
  <si>
    <t>Ref</t>
  </si>
  <si>
    <t>Cette feuille contient la liste des données à collecter pour chaque type d'intervention</t>
  </si>
  <si>
    <t>Cette feuille est le formulaire de saisie des pratiques réalisées sur l'ensemble d'un SdC</t>
  </si>
  <si>
    <t xml:space="preserve">Sol </t>
  </si>
  <si>
    <t>Traitements phytos</t>
  </si>
  <si>
    <t>Semis, Irrigation, phytos, engrais</t>
  </si>
  <si>
    <t>Prix de vente</t>
  </si>
  <si>
    <t>€/ha</t>
  </si>
  <si>
    <t>P2O5 (per mille)</t>
  </si>
  <si>
    <t>Méthode d'analyse P2O5</t>
  </si>
  <si>
    <t>Analyse P2O5</t>
  </si>
  <si>
    <t>Olsen</t>
  </si>
  <si>
    <t>Dyer</t>
  </si>
  <si>
    <t xml:space="preserve">Joret-Hébert </t>
  </si>
  <si>
    <t>Objectif de rendement</t>
  </si>
  <si>
    <t>Pour toutes les interventions</t>
  </si>
  <si>
    <t>Culture ou interculture</t>
  </si>
  <si>
    <t>Précédent</t>
  </si>
  <si>
    <t>Rendement T/ha</t>
  </si>
  <si>
    <t>Remarques</t>
  </si>
  <si>
    <t>S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</si>
  <si>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</si>
  <si>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l/hl</t>
  </si>
  <si>
    <t>Calcaire total (%)</t>
  </si>
  <si>
    <r>
      <t>% surface traitée</t>
    </r>
    <r>
      <rPr>
        <i/>
        <sz val="11"/>
        <color indexed="53"/>
        <rFont val="Calibri"/>
        <family val="2"/>
      </rPr>
      <t xml:space="preserve"> </t>
    </r>
  </si>
  <si>
    <t xml:space="preserve">Type de traitement </t>
  </si>
  <si>
    <t xml:space="preserve">Enfouissement sous 24h                   </t>
  </si>
  <si>
    <t>Ajout de références (produits, outils…)</t>
  </si>
  <si>
    <t>certifiées traitement standard, ferme traitement standard, ferme non traitées</t>
  </si>
  <si>
    <t>Contexte</t>
  </si>
  <si>
    <t xml:space="preserve">Désigne les quantités d'intrants utilisées par ha  pour les semis </t>
  </si>
  <si>
    <t>Désigne les quantités d'intrants utilisées par ha  pour les engrais</t>
  </si>
  <si>
    <t>Désigne les quantités d'intrants utilisées par ha  pour les phytos</t>
  </si>
  <si>
    <t>Désigne les quantités d'intrants utilisées par ha  pour l'irrigation</t>
  </si>
  <si>
    <t>Plauzat</t>
  </si>
  <si>
    <t>Co-B-B</t>
  </si>
  <si>
    <t>Argiles sableuses</t>
  </si>
  <si>
    <t>Colza-Blé-Blé</t>
  </si>
  <si>
    <t>Vibroflex+herse à peigne</t>
  </si>
  <si>
    <t>l</t>
  </si>
  <si>
    <t>10-20-20</t>
  </si>
  <si>
    <t>Octogon</t>
  </si>
  <si>
    <t>exportés</t>
  </si>
  <si>
    <r>
      <t xml:space="preserve">Sol                                           </t>
    </r>
    <r>
      <rPr>
        <i/>
        <sz val="11"/>
        <rFont val="Calibri"/>
        <family val="2"/>
      </rPr>
      <t>Prendre l'analyse de sol d'une parcelle représentative du lot sur lequel est conduit le SdC</t>
    </r>
  </si>
  <si>
    <r>
      <t xml:space="preserve">Parcelle                        </t>
    </r>
    <r>
      <rPr>
        <i/>
        <sz val="11"/>
        <rFont val="Calibri"/>
        <family val="2"/>
      </rPr>
      <t>Caractéristique "global" du lot de parcelle sur lequel est conduit le SdC                           Ex : si seulement 5% de la surface est en pente ne pas indiquer de pente</t>
    </r>
  </si>
  <si>
    <t>Ce premier formulaire permet de recueillir des informations contextuelles relatives à l'exploitation, aux parcelles et aux sols</t>
  </si>
  <si>
    <t>Montant total des subventions publiques(€/ha) 
- aides PAC : couplées, découplées
-  aides territoriales : Natura 2000…
-…</t>
  </si>
  <si>
    <t>Risque de non atteinte
de la qualité visée</t>
  </si>
  <si>
    <t>2 (risque moyen)</t>
  </si>
  <si>
    <t>3 (risque élevé)</t>
  </si>
  <si>
    <t>1 (risque  faible)</t>
  </si>
  <si>
    <r>
      <t xml:space="preserve">Qualité Technologique des produits </t>
    </r>
    <r>
      <rPr>
        <i/>
        <sz val="11"/>
        <color indexed="8"/>
        <rFont val="Calibri"/>
        <family val="2"/>
      </rPr>
      <t>(risque de non atteinte des objectifs de qualité pour la culture)</t>
    </r>
  </si>
  <si>
    <t>Nb de difficultés physiques rencontrées</t>
  </si>
  <si>
    <r>
      <t xml:space="preserve">Complexité des interventions culturales </t>
    </r>
    <r>
      <rPr>
        <i/>
        <sz val="11"/>
        <color indexed="8"/>
        <rFont val="Calibri"/>
        <family val="2"/>
      </rPr>
      <t>(note de difficultés de 1 à 3 pour chaque culture)</t>
    </r>
  </si>
  <si>
    <t>Complexité des 
interventions culturales</t>
  </si>
  <si>
    <t>1 (cultures faciles à maîtriser)</t>
  </si>
  <si>
    <t>2 (cultures moyennement faciles à maîtriser)</t>
  </si>
  <si>
    <t>Gestion non différenciée</t>
  </si>
  <si>
    <t>Gestion différenciée extensive</t>
  </si>
  <si>
    <t>Gestion différenciée des bords de champs</t>
  </si>
  <si>
    <t>CEC</t>
  </si>
  <si>
    <t>Pouvoir tampon du sol vis-à-vis du P</t>
  </si>
  <si>
    <t>Lors de la saisie des données, il est possible d'utiliser les listes déroulantes. L'utilisation des items présents dans ces listes facilite ensuite le calcul des indicateurs grâce aux références technico-économiques capitalisées dans le logiciel de calcul CRITER.</t>
  </si>
  <si>
    <t>Information générale sur la mise en œuvre des cultures (à renseigner une seule fois pas culture)</t>
  </si>
  <si>
    <t>Cette feuille contient les listes utilisées pour créer les listes déroulantes des autres feuilles de calcul</t>
  </si>
  <si>
    <t>Gestion différenciée de la 
bordure interne du champ</t>
  </si>
  <si>
    <t>3 (cultures difficiles à maîtriser)</t>
  </si>
  <si>
    <r>
      <t>Vous avez la possibilité de rajouter des entrées dans les listes déroulantes en  insérant des cellules dans les listes se trouvant dans la feuille "</t>
    </r>
    <r>
      <rPr>
        <b/>
        <sz val="11"/>
        <color indexed="8"/>
        <rFont val="Calibri"/>
        <family val="2"/>
      </rPr>
      <t xml:space="preserve">Ref". </t>
    </r>
    <r>
      <rPr>
        <b/>
        <u val="single"/>
        <sz val="11"/>
        <color indexed="17"/>
        <rFont val="Calibri"/>
        <family val="2"/>
      </rPr>
      <t>Attention 1</t>
    </r>
    <r>
      <rPr>
        <b/>
        <sz val="11"/>
        <color indexed="17"/>
        <rFont val="Calibri"/>
        <family val="2"/>
      </rPr>
      <t xml:space="preserve"> : Il est nécessaire d'insérer une cellule au milieu de la liste et non pas à la fin sinon la nouvelle entrée ne sera pas incluse dans la liste déroulante.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17"/>
        <rFont val="Calibri"/>
        <family val="2"/>
      </rPr>
      <t xml:space="preserve">Attention 2 </t>
    </r>
    <r>
      <rPr>
        <b/>
        <sz val="11"/>
        <color indexed="17"/>
        <rFont val="Calibri"/>
        <family val="2"/>
      </rPr>
      <t>: Veuillez indiquer clairement dans ces listes (</t>
    </r>
    <r>
      <rPr>
        <b/>
        <sz val="11"/>
        <color indexed="53"/>
        <rFont val="Calibri"/>
        <family val="2"/>
      </rPr>
      <t>remplissage orange</t>
    </r>
    <r>
      <rPr>
        <b/>
        <sz val="11"/>
        <color indexed="17"/>
        <rFont val="Calibri"/>
        <family val="2"/>
      </rPr>
      <t>) les entrées que vous ajoutez</t>
    </r>
  </si>
  <si>
    <t>Gestion différenciée (couvert 
spontanné ou semis multi-espèces)</t>
  </si>
  <si>
    <t>Uniquement pour maïs</t>
  </si>
  <si>
    <t>Compte tenu de la disponibilité du sol</t>
  </si>
  <si>
    <t>Ne pas oublier les amendements calciques et phospho-potassiques !</t>
  </si>
  <si>
    <t>Obligatoire pour chaque  intervention</t>
  </si>
  <si>
    <t>Résistance aux parasites
et maladies telluriques</t>
  </si>
  <si>
    <t>Faible</t>
  </si>
  <si>
    <t>Moyen</t>
  </si>
  <si>
    <t>Elevé</t>
  </si>
  <si>
    <t>Niveau de résistance de la variété aux parasites et maladies telluriques</t>
  </si>
  <si>
    <t>Date  d'intervention(jj/mm)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</si>
</sst>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53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49"/>
      <name val="Calibri"/>
      <family val="2"/>
    </font>
    <font>
      <b/>
      <sz val="11"/>
      <color indexed="53"/>
      <name val="Calibri"/>
      <family val="2"/>
    </font>
    <font>
      <b/>
      <u val="single"/>
      <sz val="11"/>
      <color indexed="17"/>
      <name val="Calibri"/>
      <family val="2"/>
    </font>
    <font>
      <b/>
      <sz val="11"/>
      <color indexed="17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74D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2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49" fontId="0" fillId="6" borderId="10" xfId="0" applyNumberFormat="1" applyFill="1" applyBorder="1" applyAlignment="1">
      <alignment wrapText="1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0" fillId="33" borderId="10" xfId="0" applyNumberForma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6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7" borderId="17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5" fillId="0" borderId="10" xfId="52" applyFont="1" applyFill="1" applyBorder="1" applyAlignment="1">
      <alignment wrapText="1"/>
      <protection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54" applyFill="1" applyBorder="1">
      <alignment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20" fillId="37" borderId="0" xfId="0" applyFont="1" applyFill="1" applyAlignment="1">
      <alignment/>
    </xf>
    <xf numFmtId="0" fontId="0" fillId="37" borderId="0" xfId="0" applyFill="1" applyAlignment="1">
      <alignment/>
    </xf>
    <xf numFmtId="49" fontId="0" fillId="0" borderId="0" xfId="0" applyNumberForma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Border="1" applyAlignment="1">
      <alignment/>
    </xf>
    <xf numFmtId="0" fontId="1" fillId="0" borderId="0" xfId="55" applyFont="1" applyFill="1" applyBorder="1" applyAlignment="1">
      <alignment/>
      <protection/>
    </xf>
    <xf numFmtId="49" fontId="0" fillId="0" borderId="0" xfId="0" applyNumberFormat="1" applyFill="1" applyBorder="1" applyAlignment="1">
      <alignment/>
    </xf>
    <xf numFmtId="0" fontId="18" fillId="0" borderId="0" xfId="56" applyFont="1" applyFill="1" applyBorder="1" applyAlignment="1">
      <alignment horizontal="left" vertical="center"/>
      <protection/>
    </xf>
    <xf numFmtId="0" fontId="1" fillId="0" borderId="0" xfId="53" applyFont="1" applyBorder="1">
      <alignment/>
      <protection/>
    </xf>
    <xf numFmtId="0" fontId="1" fillId="0" borderId="0" xfId="54" applyBorder="1">
      <alignment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18" fillId="0" borderId="0" xfId="56" applyFont="1" applyBorder="1" applyAlignment="1">
      <alignment horizontal="left" vertical="center"/>
      <protection/>
    </xf>
    <xf numFmtId="0" fontId="18" fillId="40" borderId="0" xfId="56" applyFont="1" applyFill="1" applyBorder="1" applyAlignment="1">
      <alignment horizontal="left" vertical="center"/>
      <protection/>
    </xf>
    <xf numFmtId="0" fontId="1" fillId="0" borderId="0" xfId="53" applyFont="1" applyFill="1" applyBorder="1">
      <alignment/>
      <protection/>
    </xf>
    <xf numFmtId="16" fontId="0" fillId="0" borderId="0" xfId="0" applyNumberFormat="1" applyAlignment="1">
      <alignment/>
    </xf>
    <xf numFmtId="0" fontId="6" fillId="0" borderId="0" xfId="56" applyFont="1" applyBorder="1" applyAlignment="1">
      <alignment horizontal="left" vertical="center"/>
      <protection/>
    </xf>
    <xf numFmtId="0" fontId="6" fillId="0" borderId="0" xfId="54" applyFont="1" applyBorder="1">
      <alignment/>
      <protection/>
    </xf>
    <xf numFmtId="0" fontId="6" fillId="0" borderId="0" xfId="53" applyFont="1" applyBorder="1">
      <alignment/>
      <protection/>
    </xf>
    <xf numFmtId="16" fontId="1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22" fillId="6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8" fillId="6" borderId="15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wrapText="1"/>
    </xf>
    <xf numFmtId="49" fontId="18" fillId="41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0" fillId="42" borderId="10" xfId="0" applyFill="1" applyBorder="1" applyAlignment="1">
      <alignment vertical="center" wrapText="1"/>
    </xf>
    <xf numFmtId="0" fontId="0" fillId="42" borderId="10" xfId="0" applyFill="1" applyBorder="1" applyAlignment="1">
      <alignment vertical="center"/>
    </xf>
    <xf numFmtId="49" fontId="0" fillId="42" borderId="10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43" borderId="19" xfId="0" applyFill="1" applyBorder="1" applyAlignment="1">
      <alignment vertical="center"/>
    </xf>
    <xf numFmtId="0" fontId="0" fillId="43" borderId="19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43" borderId="2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0" fontId="0" fillId="44" borderId="20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2" fillId="4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 horizontal="left" vertical="center" wrapText="1"/>
    </xf>
    <xf numFmtId="0" fontId="21" fillId="45" borderId="0" xfId="0" applyFont="1" applyFill="1" applyAlignment="1">
      <alignment horizontal="left" vertical="center" wrapText="1"/>
    </xf>
    <xf numFmtId="0" fontId="0" fillId="45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20" fillId="6" borderId="20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0" fillId="45" borderId="0" xfId="0" applyFill="1" applyAlignment="1">
      <alignment horizontal="left" vertical="center" wrapText="1"/>
    </xf>
    <xf numFmtId="0" fontId="20" fillId="45" borderId="0" xfId="0" applyFont="1" applyFill="1" applyAlignment="1">
      <alignment horizont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18" fillId="42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49" fontId="18" fillId="46" borderId="10" xfId="0" applyNumberFormat="1" applyFont="1" applyFill="1" applyBorder="1" applyAlignment="1">
      <alignment horizontal="center" vertical="center" wrapText="1"/>
    </xf>
    <xf numFmtId="49" fontId="23" fillId="43" borderId="11" xfId="0" applyNumberFormat="1" applyFont="1" applyFill="1" applyBorder="1" applyAlignment="1">
      <alignment horizontal="center" vertical="center" wrapText="1"/>
    </xf>
    <xf numFmtId="49" fontId="23" fillId="43" borderId="16" xfId="0" applyNumberFormat="1" applyFont="1" applyFill="1" applyBorder="1" applyAlignment="1">
      <alignment horizontal="center" vertical="center" wrapText="1"/>
    </xf>
    <xf numFmtId="49" fontId="18" fillId="36" borderId="25" xfId="0" applyNumberFormat="1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49" fontId="18" fillId="45" borderId="25" xfId="0" applyNumberFormat="1" applyFont="1" applyFill="1" applyBorder="1" applyAlignment="1">
      <alignment horizontal="center" vertical="center" wrapText="1"/>
    </xf>
    <xf numFmtId="49" fontId="18" fillId="45" borderId="26" xfId="0" applyNumberFormat="1" applyFont="1" applyFill="1" applyBorder="1" applyAlignment="1">
      <alignment horizontal="center" vertical="center" wrapText="1"/>
    </xf>
    <xf numFmtId="49" fontId="18" fillId="45" borderId="27" xfId="0" applyNumberFormat="1" applyFont="1" applyFill="1" applyBorder="1" applyAlignment="1">
      <alignment horizontal="center" vertical="center" wrapText="1"/>
    </xf>
    <xf numFmtId="49" fontId="18" fillId="45" borderId="28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8" borderId="23" xfId="0" applyNumberFormat="1" applyFont="1" applyFill="1" applyBorder="1" applyAlignment="1">
      <alignment horizontal="center" vertical="center" wrapText="1"/>
    </xf>
    <xf numFmtId="49" fontId="18" fillId="38" borderId="24" xfId="0" applyNumberFormat="1" applyFont="1" applyFill="1" applyBorder="1" applyAlignment="1">
      <alignment horizontal="center" vertical="center" wrapText="1"/>
    </xf>
    <xf numFmtId="49" fontId="18" fillId="38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9" fillId="47" borderId="20" xfId="0" applyNumberFormat="1" applyFont="1" applyFill="1" applyBorder="1" applyAlignment="1">
      <alignment horizontal="center" wrapText="1"/>
    </xf>
    <xf numFmtId="49" fontId="19" fillId="47" borderId="29" xfId="0" applyNumberFormat="1" applyFont="1" applyFill="1" applyBorder="1" applyAlignment="1">
      <alignment horizontal="center" wrapText="1"/>
    </xf>
    <xf numFmtId="49" fontId="19" fillId="47" borderId="22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6" fillId="0" borderId="20" xfId="0" applyFont="1" applyBorder="1" applyAlignment="1">
      <alignment horizontal="left"/>
    </xf>
    <xf numFmtId="0" fontId="56" fillId="0" borderId="29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Bases phyto" xfId="53"/>
    <cellStyle name="Normal_fertiA" xfId="54"/>
    <cellStyle name="Normal_Feuil1" xfId="55"/>
    <cellStyle name="Normal_méca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4">
      <selection activeCell="C3" sqref="C3:H3"/>
    </sheetView>
  </sheetViews>
  <sheetFormatPr defaultColWidth="11.421875" defaultRowHeight="15"/>
  <sheetData>
    <row r="1" ht="15.75" thickBot="1"/>
    <row r="2" spans="1:2" ht="16.5" thickBot="1">
      <c r="A2" s="102" t="s">
        <v>583</v>
      </c>
      <c r="B2" s="103"/>
    </row>
    <row r="3" spans="1:8" ht="31.5" customHeight="1">
      <c r="A3" s="14" t="s">
        <v>584</v>
      </c>
      <c r="B3" s="14"/>
      <c r="C3" s="101" t="s">
        <v>587</v>
      </c>
      <c r="D3" s="101"/>
      <c r="E3" s="101"/>
      <c r="F3" s="101"/>
      <c r="G3" s="101"/>
      <c r="H3" s="101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36.75" customHeight="1">
      <c r="A5" s="14" t="s">
        <v>615</v>
      </c>
      <c r="B5" s="14"/>
      <c r="C5" s="101" t="s">
        <v>631</v>
      </c>
      <c r="D5" s="101"/>
      <c r="E5" s="101"/>
      <c r="F5" s="101"/>
      <c r="G5" s="101"/>
      <c r="H5" s="101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32.25" customHeight="1">
      <c r="A7" s="14" t="s">
        <v>585</v>
      </c>
      <c r="B7" s="14"/>
      <c r="C7" s="101" t="s">
        <v>588</v>
      </c>
      <c r="D7" s="101"/>
      <c r="E7" s="101"/>
      <c r="F7" s="101"/>
      <c r="G7" s="101"/>
      <c r="H7" s="101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47.25" customHeight="1">
      <c r="A9" s="14" t="s">
        <v>586</v>
      </c>
      <c r="B9" s="14"/>
      <c r="C9" s="101" t="s">
        <v>650</v>
      </c>
      <c r="D9" s="101"/>
      <c r="E9" s="101"/>
      <c r="F9" s="101"/>
      <c r="G9" s="101"/>
      <c r="H9" s="101"/>
    </row>
    <row r="12" spans="1:2" ht="15.75">
      <c r="A12" s="105" t="s">
        <v>581</v>
      </c>
      <c r="B12" s="105"/>
    </row>
    <row r="13" spans="1:6" ht="15">
      <c r="A13" s="104" t="s">
        <v>648</v>
      </c>
      <c r="B13" s="104"/>
      <c r="C13" s="104"/>
      <c r="D13" s="104"/>
      <c r="E13" s="104"/>
      <c r="F13" s="104"/>
    </row>
    <row r="14" spans="1:6" ht="15">
      <c r="A14" s="104"/>
      <c r="B14" s="104"/>
      <c r="C14" s="104"/>
      <c r="D14" s="104"/>
      <c r="E14" s="104"/>
      <c r="F14" s="104"/>
    </row>
    <row r="15" spans="1:6" ht="15">
      <c r="A15" s="104"/>
      <c r="B15" s="104"/>
      <c r="C15" s="104"/>
      <c r="D15" s="104"/>
      <c r="E15" s="104"/>
      <c r="F15" s="104"/>
    </row>
    <row r="16" spans="1:6" ht="15">
      <c r="A16" s="104"/>
      <c r="B16" s="104"/>
      <c r="C16" s="104"/>
      <c r="D16" s="104"/>
      <c r="E16" s="104"/>
      <c r="F16" s="104"/>
    </row>
    <row r="17" spans="1:6" s="37" customFormat="1" ht="15">
      <c r="A17" s="99" t="s">
        <v>582</v>
      </c>
      <c r="B17" s="100"/>
      <c r="C17" s="100"/>
      <c r="D17" s="100"/>
      <c r="E17" s="100"/>
      <c r="F17" s="100"/>
    </row>
    <row r="18" spans="1:6" s="37" customFormat="1" ht="15">
      <c r="A18" s="100"/>
      <c r="B18" s="100"/>
      <c r="C18" s="100"/>
      <c r="D18" s="100"/>
      <c r="E18" s="100"/>
      <c r="F18" s="100"/>
    </row>
    <row r="19" spans="1:6" s="37" customFormat="1" ht="15">
      <c r="A19" s="100"/>
      <c r="B19" s="100"/>
      <c r="C19" s="100"/>
      <c r="D19" s="100"/>
      <c r="E19" s="100"/>
      <c r="F19" s="100"/>
    </row>
    <row r="20" spans="1:6" s="37" customFormat="1" ht="15">
      <c r="A20" s="38"/>
      <c r="B20" s="38"/>
      <c r="C20" s="38"/>
      <c r="D20" s="38"/>
      <c r="E20" s="38"/>
      <c r="F20" s="38"/>
    </row>
    <row r="21" spans="1:6" ht="15.75">
      <c r="A21" s="40" t="s">
        <v>613</v>
      </c>
      <c r="B21" s="40"/>
      <c r="C21" s="41"/>
      <c r="D21" s="41"/>
      <c r="E21" s="41"/>
      <c r="F21" s="41"/>
    </row>
    <row r="22" spans="1:6" ht="15" customHeight="1">
      <c r="A22" s="98" t="s">
        <v>653</v>
      </c>
      <c r="B22" s="98"/>
      <c r="C22" s="98"/>
      <c r="D22" s="98"/>
      <c r="E22" s="98"/>
      <c r="F22" s="98"/>
    </row>
    <row r="23" spans="1:6" ht="15">
      <c r="A23" s="98"/>
      <c r="B23" s="98"/>
      <c r="C23" s="98"/>
      <c r="D23" s="98"/>
      <c r="E23" s="98"/>
      <c r="F23" s="98"/>
    </row>
    <row r="24" spans="1:6" ht="15">
      <c r="A24" s="98"/>
      <c r="B24" s="98"/>
      <c r="C24" s="98"/>
      <c r="D24" s="98"/>
      <c r="E24" s="98"/>
      <c r="F24" s="98"/>
    </row>
    <row r="25" spans="1:6" ht="15">
      <c r="A25" s="98"/>
      <c r="B25" s="98"/>
      <c r="C25" s="98"/>
      <c r="D25" s="98"/>
      <c r="E25" s="98"/>
      <c r="F25" s="98"/>
    </row>
    <row r="26" spans="1:6" ht="15">
      <c r="A26" s="98"/>
      <c r="B26" s="98"/>
      <c r="C26" s="98"/>
      <c r="D26" s="98"/>
      <c r="E26" s="98"/>
      <c r="F26" s="98"/>
    </row>
    <row r="27" spans="1:6" ht="15">
      <c r="A27" s="98"/>
      <c r="B27" s="98"/>
      <c r="C27" s="98"/>
      <c r="D27" s="98"/>
      <c r="E27" s="98"/>
      <c r="F27" s="98"/>
    </row>
    <row r="28" spans="1:6" ht="15">
      <c r="A28" s="98"/>
      <c r="B28" s="98"/>
      <c r="C28" s="98"/>
      <c r="D28" s="98"/>
      <c r="E28" s="98"/>
      <c r="F28" s="98"/>
    </row>
  </sheetData>
  <sheetProtection/>
  <mergeCells count="9">
    <mergeCell ref="A22:F28"/>
    <mergeCell ref="A17:F19"/>
    <mergeCell ref="C9:H9"/>
    <mergeCell ref="A2:B2"/>
    <mergeCell ref="C3:H3"/>
    <mergeCell ref="C5:H5"/>
    <mergeCell ref="C7:H7"/>
    <mergeCell ref="A13:F16"/>
    <mergeCell ref="A12:B1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9">
      <selection activeCell="D22" sqref="D22"/>
    </sheetView>
  </sheetViews>
  <sheetFormatPr defaultColWidth="11.421875" defaultRowHeight="15" outlineLevelRow="1"/>
  <cols>
    <col min="1" max="1" width="11.421875" style="69" customWidth="1"/>
    <col min="2" max="2" width="14.421875" style="69" customWidth="1"/>
    <col min="3" max="3" width="15.7109375" style="1" customWidth="1"/>
    <col min="4" max="4" width="66.00390625" style="1" customWidth="1"/>
    <col min="5" max="5" width="45.00390625" style="3" customWidth="1"/>
    <col min="6" max="6" width="27.140625" style="1" customWidth="1"/>
    <col min="7" max="7" width="65.421875" style="1" customWidth="1"/>
    <col min="8" max="16384" width="11.421875" style="1" customWidth="1"/>
  </cols>
  <sheetData>
    <row r="1" spans="1:7" ht="30">
      <c r="A1" s="115" t="s">
        <v>1</v>
      </c>
      <c r="B1" s="116"/>
      <c r="C1" s="92" t="s">
        <v>2</v>
      </c>
      <c r="D1" s="92" t="s">
        <v>19</v>
      </c>
      <c r="E1" s="92" t="s">
        <v>605</v>
      </c>
      <c r="F1" s="46"/>
      <c r="G1" s="46"/>
    </row>
    <row r="2" spans="1:7" ht="15">
      <c r="A2" s="123" t="s">
        <v>629</v>
      </c>
      <c r="B2" s="124"/>
      <c r="C2" s="2" t="s">
        <v>34</v>
      </c>
      <c r="D2" s="2" t="s">
        <v>35</v>
      </c>
      <c r="E2" s="31"/>
      <c r="F2" s="42"/>
      <c r="G2" s="42"/>
    </row>
    <row r="3" spans="1:7" ht="27.75" customHeight="1">
      <c r="A3" s="125"/>
      <c r="B3" s="126"/>
      <c r="C3" s="2" t="s">
        <v>36</v>
      </c>
      <c r="D3" s="2" t="s">
        <v>53</v>
      </c>
      <c r="E3" s="31"/>
      <c r="F3" s="42"/>
      <c r="G3" s="42"/>
    </row>
    <row r="4" spans="1:7" ht="15">
      <c r="A4" s="125"/>
      <c r="B4" s="126"/>
      <c r="C4" s="2" t="s">
        <v>37</v>
      </c>
      <c r="D4" s="2" t="s">
        <v>39</v>
      </c>
      <c r="E4" s="31"/>
      <c r="F4" s="42"/>
      <c r="G4" s="42"/>
    </row>
    <row r="5" spans="1:7" ht="15">
      <c r="A5" s="125"/>
      <c r="B5" s="126"/>
      <c r="C5" s="2" t="s">
        <v>38</v>
      </c>
      <c r="D5" s="2" t="s">
        <v>39</v>
      </c>
      <c r="E5" s="31"/>
      <c r="F5" s="46"/>
      <c r="G5" s="46"/>
    </row>
    <row r="6" spans="1:7" ht="30">
      <c r="A6" s="125"/>
      <c r="B6" s="126"/>
      <c r="C6" s="2" t="s">
        <v>42</v>
      </c>
      <c r="D6" s="2" t="s">
        <v>39</v>
      </c>
      <c r="E6" s="31"/>
      <c r="F6" s="46"/>
      <c r="G6" s="46"/>
    </row>
    <row r="7" spans="1:7" ht="15">
      <c r="A7" s="125"/>
      <c r="B7" s="126"/>
      <c r="C7" s="2" t="s">
        <v>40</v>
      </c>
      <c r="D7" s="2" t="s">
        <v>43</v>
      </c>
      <c r="E7" s="31"/>
      <c r="F7" s="46"/>
      <c r="G7" s="46"/>
    </row>
    <row r="8" spans="1:5" ht="15">
      <c r="A8" s="125"/>
      <c r="B8" s="126"/>
      <c r="C8" s="2" t="s">
        <v>41</v>
      </c>
      <c r="D8" s="2" t="s">
        <v>43</v>
      </c>
      <c r="E8" s="31"/>
    </row>
    <row r="9" spans="1:5" ht="15">
      <c r="A9" s="125"/>
      <c r="B9" s="126"/>
      <c r="C9" s="2" t="s">
        <v>54</v>
      </c>
      <c r="D9" s="2" t="s">
        <v>43</v>
      </c>
      <c r="E9" s="31"/>
    </row>
    <row r="10" spans="1:5" ht="15">
      <c r="A10" s="125"/>
      <c r="B10" s="126"/>
      <c r="C10" s="2" t="s">
        <v>55</v>
      </c>
      <c r="D10" s="2"/>
      <c r="E10" s="31"/>
    </row>
    <row r="11" spans="1:5" ht="15" outlineLevel="1">
      <c r="A11" s="125"/>
      <c r="B11" s="126"/>
      <c r="C11" s="29" t="s">
        <v>56</v>
      </c>
      <c r="D11" s="29" t="s">
        <v>57</v>
      </c>
      <c r="E11" s="106"/>
    </row>
    <row r="12" spans="1:5" ht="45" outlineLevel="1">
      <c r="A12" s="125"/>
      <c r="B12" s="126"/>
      <c r="C12" s="30" t="s">
        <v>58</v>
      </c>
      <c r="D12" s="29" t="s">
        <v>59</v>
      </c>
      <c r="E12" s="106"/>
    </row>
    <row r="13" spans="1:5" ht="39" outlineLevel="1">
      <c r="A13" s="125"/>
      <c r="B13" s="126"/>
      <c r="C13" s="30" t="s">
        <v>647</v>
      </c>
      <c r="D13" s="29"/>
      <c r="E13" s="106"/>
    </row>
    <row r="14" spans="1:5" ht="15" outlineLevel="1">
      <c r="A14" s="125"/>
      <c r="B14" s="126"/>
      <c r="C14" s="30" t="s">
        <v>646</v>
      </c>
      <c r="D14" s="29"/>
      <c r="E14" s="107"/>
    </row>
    <row r="15" spans="1:5" ht="15">
      <c r="A15" s="117" t="s">
        <v>44</v>
      </c>
      <c r="B15" s="118"/>
      <c r="C15" s="2" t="s">
        <v>3</v>
      </c>
      <c r="D15" s="2" t="s">
        <v>24</v>
      </c>
      <c r="E15" s="31"/>
    </row>
    <row r="16" spans="1:5" ht="15">
      <c r="A16" s="119"/>
      <c r="B16" s="120"/>
      <c r="C16" s="2" t="s">
        <v>50</v>
      </c>
      <c r="D16" s="2"/>
      <c r="E16" s="31"/>
    </row>
    <row r="17" spans="1:5" ht="46.5" customHeight="1">
      <c r="A17" s="121"/>
      <c r="B17" s="122"/>
      <c r="C17" s="2" t="s">
        <v>51</v>
      </c>
      <c r="D17" s="2" t="s">
        <v>52</v>
      </c>
      <c r="E17" s="31"/>
    </row>
    <row r="18" spans="1:5" ht="30">
      <c r="A18" s="108" t="s">
        <v>630</v>
      </c>
      <c r="B18" s="108"/>
      <c r="C18" s="2" t="s">
        <v>4</v>
      </c>
      <c r="D18" s="2" t="s">
        <v>25</v>
      </c>
      <c r="E18" s="31"/>
    </row>
    <row r="19" spans="1:5" ht="30">
      <c r="A19" s="108"/>
      <c r="B19" s="108"/>
      <c r="C19" s="2" t="s">
        <v>45</v>
      </c>
      <c r="D19" s="2" t="s">
        <v>46</v>
      </c>
      <c r="E19" s="31"/>
    </row>
    <row r="20" spans="1:5" ht="36.75" customHeight="1">
      <c r="A20" s="108"/>
      <c r="B20" s="108"/>
      <c r="C20" s="2" t="s">
        <v>5</v>
      </c>
      <c r="D20" s="2" t="s">
        <v>26</v>
      </c>
      <c r="E20" s="31"/>
    </row>
    <row r="21" spans="1:5" ht="15">
      <c r="A21" s="108"/>
      <c r="B21" s="108"/>
      <c r="C21" s="10" t="s">
        <v>6</v>
      </c>
      <c r="D21" s="10" t="s">
        <v>27</v>
      </c>
      <c r="E21" s="44" t="s">
        <v>573</v>
      </c>
    </row>
    <row r="22" spans="1:5" ht="15">
      <c r="A22" s="108"/>
      <c r="B22" s="108"/>
      <c r="C22" s="2" t="s">
        <v>7</v>
      </c>
      <c r="D22" s="2" t="s">
        <v>28</v>
      </c>
      <c r="E22" s="31"/>
    </row>
    <row r="23" spans="1:5" ht="15" customHeight="1">
      <c r="A23" s="114" t="s">
        <v>60</v>
      </c>
      <c r="B23" s="109" t="s">
        <v>601</v>
      </c>
      <c r="C23" s="16" t="s">
        <v>602</v>
      </c>
      <c r="D23" s="16" t="s">
        <v>29</v>
      </c>
      <c r="E23" s="31"/>
    </row>
    <row r="24" spans="1:5" ht="15" customHeight="1">
      <c r="A24" s="114"/>
      <c r="B24" s="109"/>
      <c r="C24" s="16" t="s">
        <v>603</v>
      </c>
      <c r="D24" s="16" t="s">
        <v>29</v>
      </c>
      <c r="E24" s="31"/>
    </row>
    <row r="25" spans="1:5" ht="45">
      <c r="A25" s="114"/>
      <c r="B25" s="109"/>
      <c r="C25" s="16" t="s">
        <v>9</v>
      </c>
      <c r="D25" s="16"/>
      <c r="E25" s="45" t="s">
        <v>572</v>
      </c>
    </row>
    <row r="26" spans="1:5" ht="15" customHeight="1">
      <c r="A26" s="114"/>
      <c r="B26" s="109"/>
      <c r="C26" s="16" t="s">
        <v>10</v>
      </c>
      <c r="D26" s="16"/>
      <c r="E26" s="31"/>
    </row>
    <row r="27" spans="1:5" ht="30">
      <c r="A27" s="114"/>
      <c r="B27" s="109"/>
      <c r="C27" s="16" t="s">
        <v>49</v>
      </c>
      <c r="D27" s="16" t="s">
        <v>61</v>
      </c>
      <c r="E27" s="45" t="s">
        <v>574</v>
      </c>
    </row>
    <row r="28" spans="1:5" ht="30">
      <c r="A28" s="114"/>
      <c r="B28" s="110" t="s">
        <v>11</v>
      </c>
      <c r="C28" s="16" t="s">
        <v>579</v>
      </c>
      <c r="D28" s="16" t="s">
        <v>30</v>
      </c>
      <c r="E28" s="31" t="s">
        <v>616</v>
      </c>
    </row>
    <row r="29" spans="1:5" ht="30">
      <c r="A29" s="114"/>
      <c r="B29" s="111"/>
      <c r="C29" s="16" t="s">
        <v>47</v>
      </c>
      <c r="D29" s="16" t="s">
        <v>614</v>
      </c>
      <c r="E29" s="31"/>
    </row>
    <row r="30" spans="1:5" ht="30">
      <c r="A30" s="114"/>
      <c r="B30" s="112"/>
      <c r="C30" s="31" t="s">
        <v>12</v>
      </c>
      <c r="D30" s="31" t="s">
        <v>31</v>
      </c>
      <c r="E30" s="43"/>
    </row>
    <row r="31" spans="1:5" ht="30">
      <c r="A31" s="114"/>
      <c r="B31" s="128" t="s">
        <v>13</v>
      </c>
      <c r="C31" s="16" t="s">
        <v>63</v>
      </c>
      <c r="D31" s="16"/>
      <c r="E31" s="31" t="s">
        <v>656</v>
      </c>
    </row>
    <row r="32" spans="1:5" ht="30">
      <c r="A32" s="114"/>
      <c r="B32" s="129"/>
      <c r="C32" s="97" t="s">
        <v>14</v>
      </c>
      <c r="D32" s="97"/>
      <c r="E32" s="97" t="s">
        <v>657</v>
      </c>
    </row>
    <row r="33" spans="1:5" ht="30">
      <c r="A33" s="114"/>
      <c r="B33" s="129"/>
      <c r="C33" s="16" t="s">
        <v>8</v>
      </c>
      <c r="D33" s="16" t="s">
        <v>32</v>
      </c>
      <c r="E33" s="31" t="s">
        <v>617</v>
      </c>
    </row>
    <row r="34" spans="1:5" ht="15">
      <c r="A34" s="114"/>
      <c r="B34" s="130"/>
      <c r="C34" s="16" t="s">
        <v>62</v>
      </c>
      <c r="D34" s="16" t="s">
        <v>43</v>
      </c>
      <c r="E34" s="31"/>
    </row>
    <row r="35" spans="1:5" ht="45" customHeight="1">
      <c r="A35" s="114"/>
      <c r="B35" s="113" t="s">
        <v>48</v>
      </c>
      <c r="C35" s="16" t="s">
        <v>17</v>
      </c>
      <c r="D35" s="16"/>
      <c r="E35" s="31"/>
    </row>
    <row r="36" spans="1:5" ht="30">
      <c r="A36" s="114"/>
      <c r="B36" s="113"/>
      <c r="C36" s="16" t="s">
        <v>8</v>
      </c>
      <c r="D36" s="16" t="s">
        <v>32</v>
      </c>
      <c r="E36" s="31" t="s">
        <v>618</v>
      </c>
    </row>
    <row r="37" spans="1:5" ht="30">
      <c r="A37" s="114"/>
      <c r="B37" s="113"/>
      <c r="C37" s="16" t="s">
        <v>15</v>
      </c>
      <c r="D37" s="16"/>
      <c r="E37" s="31"/>
    </row>
    <row r="38" spans="1:5" ht="30">
      <c r="A38" s="114"/>
      <c r="B38" s="113"/>
      <c r="C38" s="16" t="s">
        <v>16</v>
      </c>
      <c r="D38" s="32" t="s">
        <v>576</v>
      </c>
      <c r="E38" s="31"/>
    </row>
    <row r="39" spans="1:5" ht="30">
      <c r="A39" s="114"/>
      <c r="B39" s="70" t="s">
        <v>18</v>
      </c>
      <c r="C39" s="16" t="s">
        <v>575</v>
      </c>
      <c r="D39" s="16" t="s">
        <v>33</v>
      </c>
      <c r="E39" s="31" t="s">
        <v>619</v>
      </c>
    </row>
    <row r="40" spans="1:5" ht="15">
      <c r="A40" s="114"/>
      <c r="B40" s="127" t="s">
        <v>20</v>
      </c>
      <c r="C40" s="16" t="s">
        <v>21</v>
      </c>
      <c r="D40" s="16" t="s">
        <v>31</v>
      </c>
      <c r="E40" s="31"/>
    </row>
    <row r="41" spans="1:5" ht="15">
      <c r="A41" s="114"/>
      <c r="B41" s="127"/>
      <c r="C41" s="16" t="s">
        <v>592</v>
      </c>
      <c r="D41" s="16" t="s">
        <v>593</v>
      </c>
      <c r="E41" s="31"/>
    </row>
    <row r="42" spans="1:5" ht="31.5" customHeight="1">
      <c r="A42" s="114"/>
      <c r="B42" s="127"/>
      <c r="C42" s="16" t="s">
        <v>22</v>
      </c>
      <c r="D42" s="16" t="s">
        <v>39</v>
      </c>
      <c r="E42" s="31" t="s">
        <v>655</v>
      </c>
    </row>
    <row r="43" spans="1:5" ht="30">
      <c r="A43" s="114"/>
      <c r="B43" s="68" t="s">
        <v>553</v>
      </c>
      <c r="C43" s="16" t="s">
        <v>23</v>
      </c>
      <c r="D43" s="16" t="s">
        <v>64</v>
      </c>
      <c r="E43" s="31"/>
    </row>
  </sheetData>
  <sheetProtection/>
  <mergeCells count="11">
    <mergeCell ref="A1:B1"/>
    <mergeCell ref="A15:B17"/>
    <mergeCell ref="A2:B14"/>
    <mergeCell ref="B40:B42"/>
    <mergeCell ref="B31:B34"/>
    <mergeCell ref="E11:E14"/>
    <mergeCell ref="A18:B22"/>
    <mergeCell ref="B23:B27"/>
    <mergeCell ref="B28:B30"/>
    <mergeCell ref="B35:B38"/>
    <mergeCell ref="A23:A4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selection activeCell="E16" sqref="E16"/>
    </sheetView>
  </sheetViews>
  <sheetFormatPr defaultColWidth="11.00390625" defaultRowHeight="15"/>
  <cols>
    <col min="1" max="1" width="14.28125" style="4" customWidth="1"/>
    <col min="2" max="2" width="19.7109375" style="0" customWidth="1"/>
    <col min="3" max="3" width="13.421875" style="0" customWidth="1"/>
    <col min="4" max="4" width="23.140625" style="0" customWidth="1"/>
    <col min="5" max="5" width="11.00390625" style="0" customWidth="1"/>
    <col min="6" max="6" width="13.140625" style="0" customWidth="1"/>
    <col min="7" max="7" width="12.421875" style="0" customWidth="1"/>
    <col min="8" max="8" width="13.140625" style="0" customWidth="1"/>
    <col min="9" max="9" width="13.7109375" style="0" customWidth="1"/>
    <col min="10" max="11" width="16.8515625" style="0" customWidth="1"/>
    <col min="12" max="12" width="14.00390625" style="0" customWidth="1"/>
  </cols>
  <sheetData>
    <row r="1" spans="1:4" ht="45">
      <c r="A1" s="73" t="s">
        <v>44</v>
      </c>
      <c r="B1" s="74" t="s">
        <v>3</v>
      </c>
      <c r="C1" s="74" t="s">
        <v>50</v>
      </c>
      <c r="D1" s="74" t="s">
        <v>78</v>
      </c>
    </row>
    <row r="2" spans="1:4" s="67" customFormat="1" ht="15">
      <c r="A2" s="65"/>
      <c r="B2" s="66">
        <v>63</v>
      </c>
      <c r="C2" s="66" t="s">
        <v>620</v>
      </c>
      <c r="D2" s="66"/>
    </row>
    <row r="3" ht="15.75" thickBot="1"/>
    <row r="4" spans="1:9" ht="44.25" customHeight="1" thickBot="1">
      <c r="A4" s="75" t="s">
        <v>93</v>
      </c>
      <c r="B4" s="76" t="s">
        <v>0</v>
      </c>
      <c r="C4" s="77" t="s">
        <v>4</v>
      </c>
      <c r="D4" s="77" t="s">
        <v>45</v>
      </c>
      <c r="E4" s="78" t="s">
        <v>5</v>
      </c>
      <c r="F4" s="132" t="s">
        <v>632</v>
      </c>
      <c r="G4" s="133"/>
      <c r="H4" s="134"/>
      <c r="I4" s="33"/>
    </row>
    <row r="5" spans="1:9" ht="15.75" thickBot="1">
      <c r="A5" s="15">
        <f>A2</f>
        <v>0</v>
      </c>
      <c r="B5" s="8"/>
      <c r="C5" s="8" t="s">
        <v>82</v>
      </c>
      <c r="D5" s="8" t="s">
        <v>87</v>
      </c>
      <c r="E5" s="79" t="s">
        <v>91</v>
      </c>
      <c r="F5" s="135"/>
      <c r="G5" s="136"/>
      <c r="H5" s="137"/>
      <c r="I5" s="34"/>
    </row>
    <row r="6" ht="15"/>
    <row r="7" spans="1:15" ht="45">
      <c r="A7" s="7" t="s">
        <v>93</v>
      </c>
      <c r="B7" s="6" t="s">
        <v>77</v>
      </c>
      <c r="C7" s="64" t="s">
        <v>76</v>
      </c>
      <c r="D7" s="7" t="s">
        <v>589</v>
      </c>
      <c r="E7" s="5" t="s">
        <v>34</v>
      </c>
      <c r="F7" s="5" t="s">
        <v>65</v>
      </c>
      <c r="G7" s="5" t="s">
        <v>609</v>
      </c>
      <c r="H7" s="5" t="s">
        <v>66</v>
      </c>
      <c r="I7" s="5" t="s">
        <v>67</v>
      </c>
      <c r="J7" s="5" t="s">
        <v>594</v>
      </c>
      <c r="K7" s="5" t="s">
        <v>595</v>
      </c>
      <c r="L7" s="5" t="s">
        <v>40</v>
      </c>
      <c r="M7" s="5" t="s">
        <v>41</v>
      </c>
      <c r="N7" s="5" t="s">
        <v>54</v>
      </c>
      <c r="O7" s="5" t="s">
        <v>55</v>
      </c>
    </row>
    <row r="8" spans="1:15" s="67" customFormat="1" ht="15">
      <c r="A8" s="65">
        <f>A2</f>
        <v>0</v>
      </c>
      <c r="B8" s="66" t="s">
        <v>621</v>
      </c>
      <c r="C8" s="66"/>
      <c r="D8" s="66" t="s">
        <v>622</v>
      </c>
      <c r="E8" s="66" t="s">
        <v>71</v>
      </c>
      <c r="F8" s="66">
        <v>85</v>
      </c>
      <c r="G8" s="66">
        <v>8</v>
      </c>
      <c r="H8" s="66">
        <v>2</v>
      </c>
      <c r="I8" s="66">
        <v>2.1</v>
      </c>
      <c r="J8" s="66">
        <v>0.05</v>
      </c>
      <c r="K8" s="66" t="s">
        <v>597</v>
      </c>
      <c r="L8" s="66" t="s">
        <v>74</v>
      </c>
      <c r="M8" s="66" t="s">
        <v>75</v>
      </c>
      <c r="N8" s="66" t="s">
        <v>75</v>
      </c>
      <c r="O8" s="66">
        <v>7.5</v>
      </c>
    </row>
    <row r="9" spans="1:15" s="67" customFormat="1" ht="15">
      <c r="A9" s="65">
        <f>A2</f>
        <v>0</v>
      </c>
      <c r="B9" s="66" t="str">
        <f>SdC</f>
        <v>Co-B-B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67" customFormat="1" ht="15">
      <c r="A10" s="65">
        <f>A2</f>
        <v>0</v>
      </c>
      <c r="B10" s="66" t="str">
        <f>SdC</f>
        <v>Co-B-B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ht="15"/>
    <row r="12" ht="15">
      <c r="A12"/>
    </row>
    <row r="13" spans="1:4" ht="15">
      <c r="A13" s="131"/>
      <c r="B13" s="131"/>
      <c r="C13" s="131"/>
      <c r="D13" s="131"/>
    </row>
    <row r="14" spans="1:4" ht="15" customHeight="1">
      <c r="A14" s="131"/>
      <c r="B14" s="131"/>
      <c r="C14" s="131"/>
      <c r="D14" s="131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spans="1:4" ht="15">
      <c r="A23" s="39"/>
      <c r="B23" s="34"/>
      <c r="C23" s="34"/>
      <c r="D23" s="34"/>
    </row>
    <row r="24" spans="1:4" ht="15">
      <c r="A24" s="39"/>
      <c r="B24" s="34"/>
      <c r="C24" s="34"/>
      <c r="D24" s="34"/>
    </row>
    <row r="25" spans="1:4" ht="15">
      <c r="A25" s="39"/>
      <c r="B25" s="34"/>
      <c r="C25" s="34"/>
      <c r="D25" s="34"/>
    </row>
    <row r="26" spans="1:4" ht="15">
      <c r="A26" s="39"/>
      <c r="B26" s="34"/>
      <c r="C26" s="34"/>
      <c r="D26" s="34"/>
    </row>
  </sheetData>
  <sheetProtection/>
  <mergeCells count="3">
    <mergeCell ref="A13:D14"/>
    <mergeCell ref="F4:H4"/>
    <mergeCell ref="F5:H5"/>
  </mergeCells>
  <dataValidations count="12">
    <dataValidation type="custom" showInputMessage="1" showErrorMessage="1" sqref="A5">
      <formula1>Contexte!#REF!</formula1>
    </dataValidation>
    <dataValidation type="custom" allowBlank="1" showInputMessage="1" showErrorMessage="1" sqref="B16">
      <formula1>Contexte!#REF!</formula1>
    </dataValidation>
    <dataValidation type="custom" allowBlank="1" showInputMessage="1" showErrorMessage="1" sqref="C16">
      <formula1>Contexte!#REF!</formula1>
    </dataValidation>
    <dataValidation type="custom" allowBlank="1" showInputMessage="1" showErrorMessage="1" sqref="D16">
      <formula1>Contexte!#REF!</formula1>
    </dataValidation>
    <dataValidation type="list" allowBlank="1" showInputMessage="1" showErrorMessage="1" sqref="C5">
      <formula1>Distance_eau</formula1>
    </dataValidation>
    <dataValidation type="list" allowBlank="1" showInputMessage="1" showErrorMessage="1" sqref="D5">
      <formula1>Largeur_bande</formula1>
    </dataValidation>
    <dataValidation type="list" allowBlank="1" showInputMessage="1" showErrorMessage="1" sqref="E5">
      <formula1>Pente</formula1>
    </dataValidation>
    <dataValidation type="list" allowBlank="1" showInputMessage="1" showErrorMessage="1" sqref="E8:E10">
      <formula1>Texture</formula1>
    </dataValidation>
    <dataValidation type="list" allowBlank="1" showInputMessage="1" showErrorMessage="1" sqref="L8:N10">
      <formula1>oui_non</formula1>
    </dataValidation>
    <dataValidation type="list" allowBlank="1" showInputMessage="1" showErrorMessage="1" sqref="B2">
      <formula1>Département</formula1>
    </dataValidation>
    <dataValidation showInputMessage="1" showErrorMessage="1" sqref="A8:A10"/>
    <dataValidation type="list" allowBlank="1" showInputMessage="1" showErrorMessage="1" sqref="K8:K10">
      <formula1>analyse_P2O5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85" zoomScaleNormal="85" zoomScalePageLayoutView="0" workbookViewId="0" topLeftCell="C1">
      <selection activeCell="L14" sqref="L14"/>
    </sheetView>
  </sheetViews>
  <sheetFormatPr defaultColWidth="11.421875" defaultRowHeight="15"/>
  <cols>
    <col min="1" max="3" width="14.00390625" style="0" customWidth="1"/>
    <col min="4" max="4" width="23.140625" style="0" customWidth="1"/>
    <col min="5" max="5" width="22.28125" style="0" customWidth="1"/>
    <col min="6" max="6" width="19.00390625" style="0" bestFit="1" customWidth="1"/>
    <col min="7" max="7" width="21.421875" style="0" customWidth="1"/>
    <col min="8" max="8" width="13.7109375" style="0" customWidth="1"/>
    <col min="10" max="10" width="25.140625" style="0" customWidth="1"/>
    <col min="12" max="12" width="16.00390625" style="0" customWidth="1"/>
    <col min="15" max="16" width="19.421875" style="0" customWidth="1"/>
    <col min="18" max="18" width="19.421875" style="0" customWidth="1"/>
    <col min="22" max="22" width="17.7109375" style="0" customWidth="1"/>
    <col min="23" max="23" width="12.7109375" style="0" customWidth="1"/>
    <col min="24" max="24" width="22.00390625" style="0" customWidth="1"/>
    <col min="25" max="25" width="15.421875" style="0" customWidth="1"/>
    <col min="26" max="26" width="29.421875" style="0" customWidth="1"/>
    <col min="27" max="27" width="18.28125" style="0" customWidth="1"/>
    <col min="28" max="28" width="31.00390625" style="0" customWidth="1"/>
    <col min="29" max="29" width="22.140625" style="0" customWidth="1"/>
  </cols>
  <sheetData>
    <row r="1" spans="1:15" ht="24" thickBot="1">
      <c r="A1" s="87" t="s">
        <v>577</v>
      </c>
      <c r="B1" s="146" t="s">
        <v>623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2:15" ht="15.75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96"/>
      <c r="M2" s="12"/>
      <c r="N2" s="12"/>
      <c r="O2" s="12"/>
    </row>
    <row r="3" spans="1:29" s="23" customFormat="1" ht="45.75" customHeight="1" thickBot="1">
      <c r="A3" s="90"/>
      <c r="B3" s="90"/>
      <c r="C3" s="91"/>
      <c r="D3" s="149" t="s">
        <v>658</v>
      </c>
      <c r="E3" s="150"/>
      <c r="F3" s="150"/>
      <c r="G3" s="150"/>
      <c r="H3" s="150"/>
      <c r="I3" s="150"/>
      <c r="J3" s="151"/>
      <c r="K3" s="138" t="s">
        <v>11</v>
      </c>
      <c r="L3" s="144"/>
      <c r="M3" s="145"/>
      <c r="N3" s="138" t="s">
        <v>590</v>
      </c>
      <c r="O3" s="144"/>
      <c r="P3" s="145"/>
      <c r="Q3" s="138" t="s">
        <v>13</v>
      </c>
      <c r="R3" s="145"/>
      <c r="S3" s="141" t="s">
        <v>591</v>
      </c>
      <c r="T3" s="142"/>
      <c r="U3" s="138" t="s">
        <v>20</v>
      </c>
      <c r="V3" s="139"/>
      <c r="W3" s="139"/>
      <c r="X3" s="140"/>
      <c r="Y3" s="141" t="s">
        <v>649</v>
      </c>
      <c r="Z3" s="142"/>
      <c r="AA3" s="142"/>
      <c r="AB3" s="143"/>
      <c r="AC3" s="25"/>
    </row>
    <row r="4" spans="1:28" s="17" customFormat="1" ht="89.25" customHeight="1" thickBot="1">
      <c r="A4" s="11" t="s">
        <v>95</v>
      </c>
      <c r="B4" s="11" t="s">
        <v>96</v>
      </c>
      <c r="C4" s="18" t="s">
        <v>94</v>
      </c>
      <c r="D4" s="19" t="s">
        <v>571</v>
      </c>
      <c r="E4" s="20" t="s">
        <v>570</v>
      </c>
      <c r="F4" s="20" t="s">
        <v>97</v>
      </c>
      <c r="G4" s="20" t="s">
        <v>664</v>
      </c>
      <c r="H4" s="20" t="s">
        <v>98</v>
      </c>
      <c r="I4" s="21" t="s">
        <v>189</v>
      </c>
      <c r="J4" s="22" t="s">
        <v>190</v>
      </c>
      <c r="K4" s="26" t="s">
        <v>564</v>
      </c>
      <c r="L4" s="26" t="s">
        <v>663</v>
      </c>
      <c r="M4" s="26" t="s">
        <v>600</v>
      </c>
      <c r="N4" s="24" t="s">
        <v>232</v>
      </c>
      <c r="O4" s="24" t="s">
        <v>610</v>
      </c>
      <c r="P4" s="24" t="s">
        <v>611</v>
      </c>
      <c r="Q4" s="27" t="s">
        <v>233</v>
      </c>
      <c r="R4" s="27" t="s">
        <v>612</v>
      </c>
      <c r="S4" s="28" t="s">
        <v>580</v>
      </c>
      <c r="T4" s="86" t="s">
        <v>99</v>
      </c>
      <c r="U4" s="93" t="s">
        <v>604</v>
      </c>
      <c r="V4" s="94" t="s">
        <v>578</v>
      </c>
      <c r="W4" s="94" t="s">
        <v>566</v>
      </c>
      <c r="X4" s="94" t="s">
        <v>637</v>
      </c>
      <c r="Y4" s="95" t="s">
        <v>554</v>
      </c>
      <c r="Z4" s="88" t="s">
        <v>639</v>
      </c>
      <c r="AA4" s="89" t="s">
        <v>638</v>
      </c>
      <c r="AB4" s="89" t="s">
        <v>645</v>
      </c>
    </row>
    <row r="5" spans="1:28" ht="15">
      <c r="A5">
        <f aca="true" t="shared" si="0" ref="A5:A37">EA</f>
        <v>0</v>
      </c>
      <c r="B5" t="str">
        <f aca="true" t="shared" si="1" ref="B5:B37">SdC</f>
        <v>Co-B-B</v>
      </c>
      <c r="C5">
        <f aca="true" t="shared" si="2" ref="C5:C37">Id</f>
        <v>0</v>
      </c>
      <c r="D5" t="s">
        <v>110</v>
      </c>
      <c r="F5" t="s">
        <v>118</v>
      </c>
      <c r="G5" s="62">
        <v>40374</v>
      </c>
      <c r="H5" t="s">
        <v>186</v>
      </c>
      <c r="I5">
        <v>1</v>
      </c>
      <c r="J5" t="s">
        <v>624</v>
      </c>
      <c r="U5" s="53"/>
      <c r="V5" s="53"/>
      <c r="W5" s="53"/>
      <c r="X5" s="53"/>
      <c r="Y5" s="53"/>
      <c r="Z5" s="53"/>
      <c r="AA5" s="53"/>
      <c r="AB5" s="53" t="s">
        <v>643</v>
      </c>
    </row>
    <row r="6" spans="1:28" ht="15">
      <c r="A6">
        <f t="shared" si="0"/>
        <v>0</v>
      </c>
      <c r="B6" t="str">
        <f t="shared" si="1"/>
        <v>Co-B-B</v>
      </c>
      <c r="C6">
        <f t="shared" si="2"/>
        <v>0</v>
      </c>
      <c r="D6" t="s">
        <v>110</v>
      </c>
      <c r="F6" t="s">
        <v>118</v>
      </c>
      <c r="G6" s="62">
        <v>40376</v>
      </c>
      <c r="H6" t="s">
        <v>186</v>
      </c>
      <c r="I6">
        <v>1</v>
      </c>
      <c r="J6" t="s">
        <v>624</v>
      </c>
      <c r="U6" s="53"/>
      <c r="V6" s="53"/>
      <c r="W6" s="53"/>
      <c r="X6" s="53"/>
      <c r="Y6" s="53"/>
      <c r="Z6" s="53"/>
      <c r="AA6" s="53"/>
      <c r="AB6" s="53"/>
    </row>
    <row r="7" spans="1:28" ht="15">
      <c r="A7">
        <f t="shared" si="0"/>
        <v>0</v>
      </c>
      <c r="B7" t="str">
        <f t="shared" si="1"/>
        <v>Co-B-B</v>
      </c>
      <c r="C7">
        <f t="shared" si="2"/>
        <v>0</v>
      </c>
      <c r="D7" t="s">
        <v>110</v>
      </c>
      <c r="F7" t="s">
        <v>118</v>
      </c>
      <c r="G7" s="62">
        <v>40384</v>
      </c>
      <c r="H7" t="s">
        <v>186</v>
      </c>
      <c r="I7">
        <v>1</v>
      </c>
      <c r="J7" t="s">
        <v>223</v>
      </c>
      <c r="U7" s="53"/>
      <c r="V7" s="53"/>
      <c r="W7" s="53"/>
      <c r="X7" s="53"/>
      <c r="Y7" s="53"/>
      <c r="Z7" s="53"/>
      <c r="AA7" s="53"/>
      <c r="AB7" s="53"/>
    </row>
    <row r="8" spans="1:28" ht="15">
      <c r="A8">
        <f t="shared" si="0"/>
        <v>0</v>
      </c>
      <c r="B8" t="str">
        <f t="shared" si="1"/>
        <v>Co-B-B</v>
      </c>
      <c r="C8">
        <f t="shared" si="2"/>
        <v>0</v>
      </c>
      <c r="D8" t="s">
        <v>110</v>
      </c>
      <c r="F8" t="s">
        <v>118</v>
      </c>
      <c r="G8" s="62">
        <v>40410</v>
      </c>
      <c r="H8" t="s">
        <v>187</v>
      </c>
      <c r="I8">
        <v>0.5</v>
      </c>
      <c r="J8" t="s">
        <v>222</v>
      </c>
      <c r="N8" t="s">
        <v>339</v>
      </c>
      <c r="O8">
        <v>5</v>
      </c>
      <c r="P8" t="s">
        <v>551</v>
      </c>
      <c r="U8" s="53"/>
      <c r="V8" s="53"/>
      <c r="W8" s="53"/>
      <c r="X8" s="53"/>
      <c r="Y8" s="53"/>
      <c r="Z8" s="53"/>
      <c r="AA8" s="53"/>
      <c r="AB8" s="53"/>
    </row>
    <row r="9" spans="1:28" ht="15">
      <c r="A9">
        <f t="shared" si="0"/>
        <v>0</v>
      </c>
      <c r="B9" t="str">
        <f t="shared" si="1"/>
        <v>Co-B-B</v>
      </c>
      <c r="C9">
        <f t="shared" si="2"/>
        <v>0</v>
      </c>
      <c r="D9" t="s">
        <v>110</v>
      </c>
      <c r="F9" t="s">
        <v>118</v>
      </c>
      <c r="G9" s="58">
        <v>40410</v>
      </c>
      <c r="H9" t="s">
        <v>11</v>
      </c>
      <c r="I9">
        <v>1</v>
      </c>
      <c r="J9" t="s">
        <v>230</v>
      </c>
      <c r="K9" t="s">
        <v>569</v>
      </c>
      <c r="M9">
        <v>3.5</v>
      </c>
      <c r="S9">
        <v>3</v>
      </c>
      <c r="T9" t="s">
        <v>545</v>
      </c>
      <c r="U9" s="53"/>
      <c r="V9" s="53"/>
      <c r="W9" s="53"/>
      <c r="X9" s="53"/>
      <c r="Y9" s="53"/>
      <c r="Z9" s="53"/>
      <c r="AA9" s="53"/>
      <c r="AB9" s="53"/>
    </row>
    <row r="10" spans="1:28" ht="15">
      <c r="A10">
        <f t="shared" si="0"/>
        <v>0</v>
      </c>
      <c r="B10" t="str">
        <f t="shared" si="1"/>
        <v>Co-B-B</v>
      </c>
      <c r="C10">
        <f t="shared" si="2"/>
        <v>0</v>
      </c>
      <c r="D10" t="s">
        <v>110</v>
      </c>
      <c r="F10" t="s">
        <v>118</v>
      </c>
      <c r="G10" s="58">
        <v>40407</v>
      </c>
      <c r="H10" t="s">
        <v>183</v>
      </c>
      <c r="I10">
        <v>1</v>
      </c>
      <c r="J10" t="s">
        <v>222</v>
      </c>
      <c r="N10" t="s">
        <v>373</v>
      </c>
      <c r="O10">
        <v>100</v>
      </c>
      <c r="P10" t="s">
        <v>551</v>
      </c>
      <c r="S10">
        <v>1.2</v>
      </c>
      <c r="T10" t="s">
        <v>625</v>
      </c>
      <c r="U10" s="53"/>
      <c r="V10" s="53"/>
      <c r="W10" s="53"/>
      <c r="X10" s="53"/>
      <c r="Y10" s="53"/>
      <c r="Z10" s="53"/>
      <c r="AA10" s="53"/>
      <c r="AB10" s="53"/>
    </row>
    <row r="11" spans="1:28" ht="15">
      <c r="A11">
        <f>EA</f>
        <v>0</v>
      </c>
      <c r="B11" t="str">
        <f t="shared" si="1"/>
        <v>Co-B-B</v>
      </c>
      <c r="C11">
        <f t="shared" si="2"/>
        <v>0</v>
      </c>
      <c r="D11" t="s">
        <v>110</v>
      </c>
      <c r="F11" t="s">
        <v>118</v>
      </c>
      <c r="G11" s="58">
        <v>40415</v>
      </c>
      <c r="H11" t="s">
        <v>183</v>
      </c>
      <c r="I11">
        <v>1</v>
      </c>
      <c r="J11" t="s">
        <v>222</v>
      </c>
      <c r="N11" t="s">
        <v>279</v>
      </c>
      <c r="O11">
        <v>100</v>
      </c>
      <c r="P11" t="s">
        <v>551</v>
      </c>
      <c r="S11">
        <v>4</v>
      </c>
      <c r="T11" t="s">
        <v>625</v>
      </c>
      <c r="U11" s="53"/>
      <c r="V11" s="53"/>
      <c r="W11" s="53"/>
      <c r="X11" s="53"/>
      <c r="Y11" s="53"/>
      <c r="Z11" s="53"/>
      <c r="AA11" s="53"/>
      <c r="AB11" s="53"/>
    </row>
    <row r="12" spans="1:28" ht="15">
      <c r="A12">
        <f t="shared" si="0"/>
        <v>0</v>
      </c>
      <c r="B12" t="str">
        <f t="shared" si="1"/>
        <v>Co-B-B</v>
      </c>
      <c r="C12">
        <f t="shared" si="2"/>
        <v>0</v>
      </c>
      <c r="D12" t="s">
        <v>110</v>
      </c>
      <c r="F12" t="s">
        <v>118</v>
      </c>
      <c r="G12" s="58">
        <v>40471</v>
      </c>
      <c r="H12" t="s">
        <v>183</v>
      </c>
      <c r="I12">
        <v>1</v>
      </c>
      <c r="J12" t="s">
        <v>222</v>
      </c>
      <c r="N12" t="s">
        <v>382</v>
      </c>
      <c r="O12">
        <v>100</v>
      </c>
      <c r="P12" t="s">
        <v>551</v>
      </c>
      <c r="S12">
        <v>1</v>
      </c>
      <c r="T12" t="s">
        <v>625</v>
      </c>
      <c r="U12" s="53"/>
      <c r="V12" s="53"/>
      <c r="W12" s="53"/>
      <c r="X12" s="53"/>
      <c r="Y12" s="53"/>
      <c r="Z12" s="53"/>
      <c r="AA12" s="53"/>
      <c r="AB12" s="53"/>
    </row>
    <row r="13" spans="1:28" ht="15">
      <c r="A13">
        <f t="shared" si="0"/>
        <v>0</v>
      </c>
      <c r="B13" t="str">
        <f t="shared" si="1"/>
        <v>Co-B-B</v>
      </c>
      <c r="C13">
        <f t="shared" si="2"/>
        <v>0</v>
      </c>
      <c r="D13" t="s">
        <v>110</v>
      </c>
      <c r="F13" t="s">
        <v>118</v>
      </c>
      <c r="G13" s="58">
        <v>40288</v>
      </c>
      <c r="H13" t="s">
        <v>182</v>
      </c>
      <c r="I13">
        <v>1</v>
      </c>
      <c r="J13" t="s">
        <v>222</v>
      </c>
      <c r="N13" t="s">
        <v>356</v>
      </c>
      <c r="O13">
        <v>100</v>
      </c>
      <c r="P13" t="s">
        <v>551</v>
      </c>
      <c r="S13">
        <v>0.5</v>
      </c>
      <c r="T13" t="s">
        <v>545</v>
      </c>
      <c r="U13" s="53"/>
      <c r="V13" s="53"/>
      <c r="W13" s="53"/>
      <c r="X13" s="53"/>
      <c r="Y13" s="53"/>
      <c r="Z13" s="53"/>
      <c r="AA13" s="53"/>
      <c r="AB13" s="53"/>
    </row>
    <row r="14" spans="1:28" ht="15">
      <c r="A14">
        <f t="shared" si="0"/>
        <v>0</v>
      </c>
      <c r="B14" t="str">
        <f t="shared" si="1"/>
        <v>Co-B-B</v>
      </c>
      <c r="C14">
        <f t="shared" si="2"/>
        <v>0</v>
      </c>
      <c r="D14" t="s">
        <v>110</v>
      </c>
      <c r="F14" t="s">
        <v>118</v>
      </c>
      <c r="G14" s="58">
        <v>40471</v>
      </c>
      <c r="H14" t="s">
        <v>184</v>
      </c>
      <c r="I14">
        <v>1</v>
      </c>
      <c r="J14" t="s">
        <v>222</v>
      </c>
      <c r="N14" t="s">
        <v>322</v>
      </c>
      <c r="O14">
        <v>100</v>
      </c>
      <c r="P14" t="s">
        <v>551</v>
      </c>
      <c r="S14">
        <v>0.15</v>
      </c>
      <c r="T14" t="s">
        <v>545</v>
      </c>
      <c r="U14" s="53"/>
      <c r="V14" s="53"/>
      <c r="W14" s="53"/>
      <c r="X14" s="53"/>
      <c r="Y14" s="53"/>
      <c r="Z14" s="53"/>
      <c r="AA14" s="53"/>
      <c r="AB14" s="53"/>
    </row>
    <row r="15" spans="1:28" ht="15">
      <c r="A15">
        <f t="shared" si="0"/>
        <v>0</v>
      </c>
      <c r="B15" t="str">
        <f t="shared" si="1"/>
        <v>Co-B-B</v>
      </c>
      <c r="C15">
        <f t="shared" si="2"/>
        <v>0</v>
      </c>
      <c r="D15" t="s">
        <v>110</v>
      </c>
      <c r="F15" t="s">
        <v>118</v>
      </c>
      <c r="G15" s="58">
        <v>40247</v>
      </c>
      <c r="H15" t="s">
        <v>184</v>
      </c>
      <c r="I15">
        <v>1</v>
      </c>
      <c r="J15" t="s">
        <v>222</v>
      </c>
      <c r="N15" t="s">
        <v>286</v>
      </c>
      <c r="O15">
        <v>100</v>
      </c>
      <c r="P15" t="s">
        <v>551</v>
      </c>
      <c r="S15">
        <v>0.25</v>
      </c>
      <c r="T15" t="s">
        <v>625</v>
      </c>
      <c r="U15" s="53"/>
      <c r="V15" s="53"/>
      <c r="W15" s="53"/>
      <c r="X15" s="53"/>
      <c r="Y15" s="53"/>
      <c r="Z15" s="53"/>
      <c r="AA15" s="53"/>
      <c r="AB15" s="53"/>
    </row>
    <row r="16" spans="1:28" ht="15">
      <c r="A16">
        <f t="shared" si="0"/>
        <v>0</v>
      </c>
      <c r="B16" t="str">
        <f t="shared" si="1"/>
        <v>Co-B-B</v>
      </c>
      <c r="C16">
        <f t="shared" si="2"/>
        <v>0</v>
      </c>
      <c r="D16" t="s">
        <v>110</v>
      </c>
      <c r="F16" t="s">
        <v>118</v>
      </c>
      <c r="G16" s="58">
        <v>40299</v>
      </c>
      <c r="H16" t="s">
        <v>184</v>
      </c>
      <c r="I16">
        <v>1</v>
      </c>
      <c r="J16" t="s">
        <v>222</v>
      </c>
      <c r="N16" t="s">
        <v>286</v>
      </c>
      <c r="O16">
        <v>100</v>
      </c>
      <c r="P16" t="s">
        <v>551</v>
      </c>
      <c r="S16">
        <v>0.25</v>
      </c>
      <c r="T16" t="s">
        <v>625</v>
      </c>
      <c r="U16" s="53"/>
      <c r="V16" s="53"/>
      <c r="W16" s="53"/>
      <c r="X16" s="53"/>
      <c r="Y16" s="53"/>
      <c r="Z16" s="53"/>
      <c r="AA16" s="53"/>
      <c r="AB16" s="53"/>
    </row>
    <row r="17" spans="1:28" ht="15">
      <c r="A17">
        <f t="shared" si="0"/>
        <v>0</v>
      </c>
      <c r="B17" t="str">
        <f t="shared" si="1"/>
        <v>Co-B-B</v>
      </c>
      <c r="C17">
        <f t="shared" si="2"/>
        <v>0</v>
      </c>
      <c r="D17" t="s">
        <v>110</v>
      </c>
      <c r="F17" t="s">
        <v>118</v>
      </c>
      <c r="G17" s="58">
        <v>40224</v>
      </c>
      <c r="H17" t="s">
        <v>180</v>
      </c>
      <c r="I17">
        <v>1</v>
      </c>
      <c r="J17" t="s">
        <v>208</v>
      </c>
      <c r="Q17" t="s">
        <v>626</v>
      </c>
      <c r="S17">
        <v>400</v>
      </c>
      <c r="T17" t="s">
        <v>545</v>
      </c>
      <c r="U17" s="53"/>
      <c r="V17" s="53"/>
      <c r="W17" s="53"/>
      <c r="X17" s="53"/>
      <c r="Y17" s="53"/>
      <c r="Z17" s="53"/>
      <c r="AA17" s="53"/>
      <c r="AB17" s="53"/>
    </row>
    <row r="18" spans="1:28" ht="15">
      <c r="A18">
        <f t="shared" si="0"/>
        <v>0</v>
      </c>
      <c r="B18" t="str">
        <f t="shared" si="1"/>
        <v>Co-B-B</v>
      </c>
      <c r="C18">
        <f t="shared" si="2"/>
        <v>0</v>
      </c>
      <c r="D18" t="s">
        <v>110</v>
      </c>
      <c r="F18" t="s">
        <v>118</v>
      </c>
      <c r="G18" s="58">
        <v>40224</v>
      </c>
      <c r="H18" t="s">
        <v>180</v>
      </c>
      <c r="I18">
        <v>1</v>
      </c>
      <c r="J18" t="s">
        <v>208</v>
      </c>
      <c r="Q18" t="s">
        <v>476</v>
      </c>
      <c r="S18">
        <v>400</v>
      </c>
      <c r="T18" t="s">
        <v>545</v>
      </c>
      <c r="U18" s="53"/>
      <c r="V18" s="53"/>
      <c r="W18" s="53"/>
      <c r="X18" s="53"/>
      <c r="Y18" s="53"/>
      <c r="Z18" s="53"/>
      <c r="AA18" s="53"/>
      <c r="AB18" s="53"/>
    </row>
    <row r="19" spans="1:28" ht="15">
      <c r="A19">
        <f t="shared" si="0"/>
        <v>0</v>
      </c>
      <c r="B19" t="str">
        <f t="shared" si="1"/>
        <v>Co-B-B</v>
      </c>
      <c r="C19">
        <f t="shared" si="2"/>
        <v>0</v>
      </c>
      <c r="D19" t="s">
        <v>110</v>
      </c>
      <c r="F19" t="s">
        <v>118</v>
      </c>
      <c r="G19" s="62">
        <v>40369</v>
      </c>
      <c r="H19" t="s">
        <v>20</v>
      </c>
      <c r="I19">
        <v>1</v>
      </c>
      <c r="J19" t="s">
        <v>218</v>
      </c>
      <c r="U19" s="53">
        <v>3.4</v>
      </c>
      <c r="V19" s="53"/>
      <c r="W19" s="53">
        <v>290</v>
      </c>
      <c r="X19" s="53"/>
      <c r="Y19" s="53" t="s">
        <v>563</v>
      </c>
      <c r="Z19" s="53" t="s">
        <v>641</v>
      </c>
      <c r="AA19" s="53">
        <v>1</v>
      </c>
      <c r="AB19" s="53" t="s">
        <v>643</v>
      </c>
    </row>
    <row r="20" spans="1:10" ht="15">
      <c r="A20">
        <f t="shared" si="0"/>
        <v>0</v>
      </c>
      <c r="B20" t="str">
        <f t="shared" si="1"/>
        <v>Co-B-B</v>
      </c>
      <c r="C20">
        <f t="shared" si="2"/>
        <v>0</v>
      </c>
      <c r="D20" t="s">
        <v>118</v>
      </c>
      <c r="F20" t="s">
        <v>110</v>
      </c>
      <c r="G20" s="62">
        <v>40364</v>
      </c>
      <c r="H20" t="s">
        <v>553</v>
      </c>
      <c r="I20">
        <v>1</v>
      </c>
      <c r="J20" t="s">
        <v>197</v>
      </c>
    </row>
    <row r="21" spans="1:10" ht="15">
      <c r="A21">
        <f t="shared" si="0"/>
        <v>0</v>
      </c>
      <c r="B21" t="str">
        <f t="shared" si="1"/>
        <v>Co-B-B</v>
      </c>
      <c r="C21">
        <f t="shared" si="2"/>
        <v>0</v>
      </c>
      <c r="D21" t="s">
        <v>118</v>
      </c>
      <c r="F21" t="s">
        <v>110</v>
      </c>
      <c r="G21" s="62">
        <v>40364</v>
      </c>
      <c r="H21" t="s">
        <v>186</v>
      </c>
      <c r="I21">
        <v>1</v>
      </c>
      <c r="J21" t="s">
        <v>624</v>
      </c>
    </row>
    <row r="22" spans="1:10" ht="15">
      <c r="A22">
        <f t="shared" si="0"/>
        <v>0</v>
      </c>
      <c r="B22" t="str">
        <f t="shared" si="1"/>
        <v>Co-B-B</v>
      </c>
      <c r="C22">
        <f t="shared" si="2"/>
        <v>0</v>
      </c>
      <c r="D22" t="s">
        <v>118</v>
      </c>
      <c r="F22" t="s">
        <v>110</v>
      </c>
      <c r="G22" s="62">
        <v>40379</v>
      </c>
      <c r="H22" t="s">
        <v>186</v>
      </c>
      <c r="I22">
        <v>1</v>
      </c>
      <c r="J22" t="s">
        <v>624</v>
      </c>
    </row>
    <row r="23" spans="1:10" ht="15">
      <c r="A23">
        <f t="shared" si="0"/>
        <v>0</v>
      </c>
      <c r="B23" t="str">
        <f t="shared" si="1"/>
        <v>Co-B-B</v>
      </c>
      <c r="C23">
        <f t="shared" si="2"/>
        <v>0</v>
      </c>
      <c r="D23" t="s">
        <v>118</v>
      </c>
      <c r="F23" t="s">
        <v>110</v>
      </c>
      <c r="G23" s="62">
        <v>40391</v>
      </c>
      <c r="H23" t="s">
        <v>186</v>
      </c>
      <c r="I23">
        <v>1</v>
      </c>
      <c r="J23" t="s">
        <v>624</v>
      </c>
    </row>
    <row r="24" spans="1:10" ht="15">
      <c r="A24">
        <f t="shared" si="0"/>
        <v>0</v>
      </c>
      <c r="B24" t="str">
        <f t="shared" si="1"/>
        <v>Co-B-B</v>
      </c>
      <c r="C24">
        <f t="shared" si="2"/>
        <v>0</v>
      </c>
      <c r="D24" t="s">
        <v>118</v>
      </c>
      <c r="F24" t="s">
        <v>110</v>
      </c>
      <c r="G24" s="62">
        <v>40422</v>
      </c>
      <c r="H24" t="s">
        <v>186</v>
      </c>
      <c r="I24">
        <v>0.5</v>
      </c>
      <c r="J24" t="s">
        <v>231</v>
      </c>
    </row>
    <row r="25" spans="1:20" ht="15">
      <c r="A25">
        <f t="shared" si="0"/>
        <v>0</v>
      </c>
      <c r="B25" t="str">
        <f t="shared" si="1"/>
        <v>Co-B-B</v>
      </c>
      <c r="C25">
        <f t="shared" si="2"/>
        <v>0</v>
      </c>
      <c r="D25" t="s">
        <v>118</v>
      </c>
      <c r="F25" t="s">
        <v>110</v>
      </c>
      <c r="G25" s="62">
        <v>40466</v>
      </c>
      <c r="H25" t="s">
        <v>11</v>
      </c>
      <c r="I25">
        <v>1</v>
      </c>
      <c r="J25" t="s">
        <v>230</v>
      </c>
      <c r="K25" t="s">
        <v>569</v>
      </c>
      <c r="M25">
        <v>6</v>
      </c>
      <c r="S25">
        <v>155</v>
      </c>
      <c r="T25" t="s">
        <v>545</v>
      </c>
    </row>
    <row r="26" spans="1:20" ht="15">
      <c r="A26">
        <f t="shared" si="0"/>
        <v>0</v>
      </c>
      <c r="B26" t="str">
        <f t="shared" si="1"/>
        <v>Co-B-B</v>
      </c>
      <c r="C26">
        <f t="shared" si="2"/>
        <v>0</v>
      </c>
      <c r="D26" t="s">
        <v>118</v>
      </c>
      <c r="F26" t="s">
        <v>110</v>
      </c>
      <c r="G26" s="62">
        <v>40252</v>
      </c>
      <c r="H26" t="s">
        <v>183</v>
      </c>
      <c r="I26">
        <v>0.5</v>
      </c>
      <c r="J26" t="s">
        <v>222</v>
      </c>
      <c r="N26" t="s">
        <v>257</v>
      </c>
      <c r="O26">
        <v>100</v>
      </c>
      <c r="P26" t="s">
        <v>551</v>
      </c>
      <c r="S26">
        <v>2.4</v>
      </c>
      <c r="T26" t="s">
        <v>625</v>
      </c>
    </row>
    <row r="27" spans="1:20" ht="15">
      <c r="A27">
        <f t="shared" si="0"/>
        <v>0</v>
      </c>
      <c r="B27" t="str">
        <f t="shared" si="1"/>
        <v>Co-B-B</v>
      </c>
      <c r="C27">
        <f t="shared" si="2"/>
        <v>0</v>
      </c>
      <c r="D27" t="s">
        <v>118</v>
      </c>
      <c r="F27" t="s">
        <v>110</v>
      </c>
      <c r="G27" s="62">
        <v>40252</v>
      </c>
      <c r="H27" t="s">
        <v>183</v>
      </c>
      <c r="I27">
        <v>0.5</v>
      </c>
      <c r="N27" t="s">
        <v>627</v>
      </c>
      <c r="O27">
        <v>100</v>
      </c>
      <c r="P27" t="s">
        <v>551</v>
      </c>
      <c r="S27">
        <v>0.275</v>
      </c>
      <c r="T27" t="s">
        <v>545</v>
      </c>
    </row>
    <row r="28" spans="1:20" ht="15">
      <c r="A28">
        <f t="shared" si="0"/>
        <v>0</v>
      </c>
      <c r="B28" t="str">
        <f t="shared" si="1"/>
        <v>Co-B-B</v>
      </c>
      <c r="C28">
        <f t="shared" si="2"/>
        <v>0</v>
      </c>
      <c r="D28" t="s">
        <v>118</v>
      </c>
      <c r="F28" t="s">
        <v>110</v>
      </c>
      <c r="G28" s="62">
        <v>40318</v>
      </c>
      <c r="H28" t="s">
        <v>182</v>
      </c>
      <c r="I28">
        <v>0.3</v>
      </c>
      <c r="J28" t="s">
        <v>222</v>
      </c>
      <c r="N28" t="s">
        <v>316</v>
      </c>
      <c r="O28">
        <v>100</v>
      </c>
      <c r="P28" t="s">
        <v>551</v>
      </c>
      <c r="S28">
        <v>0.8</v>
      </c>
      <c r="T28" t="s">
        <v>625</v>
      </c>
    </row>
    <row r="29" spans="1:20" ht="15">
      <c r="A29">
        <f t="shared" si="0"/>
        <v>0</v>
      </c>
      <c r="B29" t="str">
        <f t="shared" si="1"/>
        <v>Co-B-B</v>
      </c>
      <c r="C29">
        <f t="shared" si="2"/>
        <v>0</v>
      </c>
      <c r="D29" t="s">
        <v>118</v>
      </c>
      <c r="F29" t="s">
        <v>110</v>
      </c>
      <c r="G29" s="62">
        <v>40323</v>
      </c>
      <c r="H29" t="s">
        <v>184</v>
      </c>
      <c r="I29">
        <v>0.3</v>
      </c>
      <c r="J29" t="s">
        <v>222</v>
      </c>
      <c r="N29" t="s">
        <v>322</v>
      </c>
      <c r="O29">
        <v>100</v>
      </c>
      <c r="P29" t="s">
        <v>551</v>
      </c>
      <c r="S29">
        <v>0.15</v>
      </c>
      <c r="T29" t="s">
        <v>545</v>
      </c>
    </row>
    <row r="30" spans="1:20" ht="15">
      <c r="A30">
        <f t="shared" si="0"/>
        <v>0</v>
      </c>
      <c r="B30" t="str">
        <f t="shared" si="1"/>
        <v>Co-B-B</v>
      </c>
      <c r="C30">
        <f t="shared" si="2"/>
        <v>0</v>
      </c>
      <c r="D30" t="s">
        <v>118</v>
      </c>
      <c r="F30" t="s">
        <v>110</v>
      </c>
      <c r="G30" s="62">
        <v>40257</v>
      </c>
      <c r="H30" t="s">
        <v>180</v>
      </c>
      <c r="I30">
        <v>1</v>
      </c>
      <c r="J30" t="s">
        <v>208</v>
      </c>
      <c r="Q30" t="s">
        <v>476</v>
      </c>
      <c r="S30">
        <v>150</v>
      </c>
      <c r="T30" t="s">
        <v>545</v>
      </c>
    </row>
    <row r="31" spans="1:20" ht="15">
      <c r="A31">
        <f t="shared" si="0"/>
        <v>0</v>
      </c>
      <c r="B31" t="str">
        <f t="shared" si="1"/>
        <v>Co-B-B</v>
      </c>
      <c r="C31">
        <f t="shared" si="2"/>
        <v>0</v>
      </c>
      <c r="D31" t="s">
        <v>118</v>
      </c>
      <c r="F31" t="s">
        <v>110</v>
      </c>
      <c r="G31" s="62">
        <v>40257</v>
      </c>
      <c r="H31" t="s">
        <v>180</v>
      </c>
      <c r="I31">
        <v>1</v>
      </c>
      <c r="J31" t="s">
        <v>208</v>
      </c>
      <c r="Q31" t="s">
        <v>476</v>
      </c>
      <c r="S31">
        <v>240</v>
      </c>
      <c r="T31" t="s">
        <v>545</v>
      </c>
    </row>
    <row r="32" spans="1:20" ht="15">
      <c r="A32">
        <f t="shared" si="0"/>
        <v>0</v>
      </c>
      <c r="B32" t="str">
        <f t="shared" si="1"/>
        <v>Co-B-B</v>
      </c>
      <c r="C32">
        <f t="shared" si="2"/>
        <v>0</v>
      </c>
      <c r="D32" t="s">
        <v>118</v>
      </c>
      <c r="F32" t="s">
        <v>110</v>
      </c>
      <c r="G32" s="62">
        <v>40257</v>
      </c>
      <c r="H32" t="s">
        <v>180</v>
      </c>
      <c r="I32">
        <v>1</v>
      </c>
      <c r="J32" t="s">
        <v>208</v>
      </c>
      <c r="Q32" t="s">
        <v>476</v>
      </c>
      <c r="S32">
        <v>150</v>
      </c>
      <c r="T32" t="s">
        <v>545</v>
      </c>
    </row>
    <row r="33" spans="1:25" ht="15">
      <c r="A33">
        <f t="shared" si="0"/>
        <v>0</v>
      </c>
      <c r="B33" t="str">
        <f t="shared" si="1"/>
        <v>Co-B-B</v>
      </c>
      <c r="C33">
        <f t="shared" si="2"/>
        <v>0</v>
      </c>
      <c r="D33" t="s">
        <v>118</v>
      </c>
      <c r="F33" t="s">
        <v>110</v>
      </c>
      <c r="G33" s="62">
        <v>40374</v>
      </c>
      <c r="H33" t="s">
        <v>20</v>
      </c>
      <c r="I33">
        <v>1</v>
      </c>
      <c r="J33" t="s">
        <v>218</v>
      </c>
      <c r="U33">
        <v>5</v>
      </c>
      <c r="W33">
        <v>175</v>
      </c>
      <c r="Y33" t="s">
        <v>563</v>
      </c>
    </row>
    <row r="34" spans="1:10" ht="15">
      <c r="A34">
        <f t="shared" si="0"/>
        <v>0</v>
      </c>
      <c r="B34" t="str">
        <f t="shared" si="1"/>
        <v>Co-B-B</v>
      </c>
      <c r="C34">
        <f t="shared" si="2"/>
        <v>0</v>
      </c>
      <c r="D34" t="s">
        <v>110</v>
      </c>
      <c r="F34" t="s">
        <v>110</v>
      </c>
      <c r="G34" s="62">
        <v>40364</v>
      </c>
      <c r="H34" t="s">
        <v>553</v>
      </c>
      <c r="I34">
        <v>1</v>
      </c>
      <c r="J34" t="s">
        <v>197</v>
      </c>
    </row>
    <row r="35" spans="1:10" ht="15">
      <c r="A35">
        <f t="shared" si="0"/>
        <v>0</v>
      </c>
      <c r="B35" t="str">
        <f t="shared" si="1"/>
        <v>Co-B-B</v>
      </c>
      <c r="C35">
        <f t="shared" si="2"/>
        <v>0</v>
      </c>
      <c r="D35" t="s">
        <v>110</v>
      </c>
      <c r="F35" t="s">
        <v>110</v>
      </c>
      <c r="G35" s="62">
        <v>40364</v>
      </c>
      <c r="H35" t="s">
        <v>186</v>
      </c>
      <c r="I35">
        <v>1</v>
      </c>
      <c r="J35" t="s">
        <v>624</v>
      </c>
    </row>
    <row r="36" spans="1:10" ht="15">
      <c r="A36">
        <f t="shared" si="0"/>
        <v>0</v>
      </c>
      <c r="B36" t="str">
        <f t="shared" si="1"/>
        <v>Co-B-B</v>
      </c>
      <c r="C36">
        <f t="shared" si="2"/>
        <v>0</v>
      </c>
      <c r="D36" t="s">
        <v>110</v>
      </c>
      <c r="F36" t="s">
        <v>110</v>
      </c>
      <c r="G36" s="62">
        <v>40379</v>
      </c>
      <c r="H36" t="s">
        <v>186</v>
      </c>
      <c r="I36">
        <v>1</v>
      </c>
      <c r="J36" t="s">
        <v>624</v>
      </c>
    </row>
    <row r="37" spans="1:10" ht="15">
      <c r="A37">
        <f t="shared" si="0"/>
        <v>0</v>
      </c>
      <c r="B37" t="str">
        <f t="shared" si="1"/>
        <v>Co-B-B</v>
      </c>
      <c r="C37">
        <f t="shared" si="2"/>
        <v>0</v>
      </c>
      <c r="D37" t="s">
        <v>110</v>
      </c>
      <c r="F37" t="s">
        <v>110</v>
      </c>
      <c r="G37" s="62">
        <v>40391</v>
      </c>
      <c r="H37" t="s">
        <v>186</v>
      </c>
      <c r="I37">
        <v>1</v>
      </c>
      <c r="J37" t="s">
        <v>624</v>
      </c>
    </row>
    <row r="38" spans="1:10" ht="15">
      <c r="A38">
        <f aca="true" t="shared" si="3" ref="A38:A47">EA</f>
        <v>0</v>
      </c>
      <c r="B38" t="str">
        <f aca="true" t="shared" si="4" ref="B38:B47">SdC</f>
        <v>Co-B-B</v>
      </c>
      <c r="C38">
        <f aca="true" t="shared" si="5" ref="C38:C47">Id</f>
        <v>0</v>
      </c>
      <c r="D38" t="s">
        <v>110</v>
      </c>
      <c r="F38" t="s">
        <v>110</v>
      </c>
      <c r="G38" s="62">
        <v>40422</v>
      </c>
      <c r="H38" t="s">
        <v>186</v>
      </c>
      <c r="I38">
        <v>0.5</v>
      </c>
      <c r="J38" t="s">
        <v>231</v>
      </c>
    </row>
    <row r="39" spans="1:20" ht="15">
      <c r="A39">
        <f t="shared" si="3"/>
        <v>0</v>
      </c>
      <c r="B39" t="str">
        <f t="shared" si="4"/>
        <v>Co-B-B</v>
      </c>
      <c r="C39">
        <f t="shared" si="5"/>
        <v>0</v>
      </c>
      <c r="D39" t="s">
        <v>110</v>
      </c>
      <c r="F39" t="s">
        <v>110</v>
      </c>
      <c r="G39" s="62">
        <v>40466</v>
      </c>
      <c r="H39" t="s">
        <v>11</v>
      </c>
      <c r="I39">
        <v>1</v>
      </c>
      <c r="J39" t="s">
        <v>230</v>
      </c>
      <c r="K39" t="s">
        <v>569</v>
      </c>
      <c r="M39">
        <v>6</v>
      </c>
      <c r="S39">
        <v>155</v>
      </c>
      <c r="T39" t="s">
        <v>545</v>
      </c>
    </row>
    <row r="40" spans="1:20" ht="15">
      <c r="A40">
        <f t="shared" si="3"/>
        <v>0</v>
      </c>
      <c r="B40" t="str">
        <f t="shared" si="4"/>
        <v>Co-B-B</v>
      </c>
      <c r="C40">
        <f t="shared" si="5"/>
        <v>0</v>
      </c>
      <c r="D40" t="s">
        <v>110</v>
      </c>
      <c r="F40" t="s">
        <v>110</v>
      </c>
      <c r="G40" s="62">
        <v>40252</v>
      </c>
      <c r="H40" t="s">
        <v>183</v>
      </c>
      <c r="I40">
        <v>0.5</v>
      </c>
      <c r="J40" t="s">
        <v>222</v>
      </c>
      <c r="N40" t="s">
        <v>257</v>
      </c>
      <c r="O40">
        <v>100</v>
      </c>
      <c r="P40" t="s">
        <v>551</v>
      </c>
      <c r="S40">
        <v>2.4</v>
      </c>
      <c r="T40" t="s">
        <v>625</v>
      </c>
    </row>
    <row r="41" spans="1:20" ht="15">
      <c r="A41">
        <f t="shared" si="3"/>
        <v>0</v>
      </c>
      <c r="B41" t="str">
        <f t="shared" si="4"/>
        <v>Co-B-B</v>
      </c>
      <c r="C41">
        <f t="shared" si="5"/>
        <v>0</v>
      </c>
      <c r="D41" t="s">
        <v>110</v>
      </c>
      <c r="F41" t="s">
        <v>110</v>
      </c>
      <c r="G41" s="62">
        <v>40252</v>
      </c>
      <c r="H41" t="s">
        <v>183</v>
      </c>
      <c r="I41">
        <v>0.5</v>
      </c>
      <c r="N41" t="s">
        <v>627</v>
      </c>
      <c r="O41">
        <v>100</v>
      </c>
      <c r="P41" t="s">
        <v>551</v>
      </c>
      <c r="S41">
        <v>0.275</v>
      </c>
      <c r="T41" t="s">
        <v>545</v>
      </c>
    </row>
    <row r="42" spans="1:20" ht="15">
      <c r="A42">
        <f t="shared" si="3"/>
        <v>0</v>
      </c>
      <c r="B42" t="str">
        <f t="shared" si="4"/>
        <v>Co-B-B</v>
      </c>
      <c r="C42">
        <f t="shared" si="5"/>
        <v>0</v>
      </c>
      <c r="D42" t="s">
        <v>110</v>
      </c>
      <c r="F42" t="s">
        <v>110</v>
      </c>
      <c r="G42" s="62">
        <v>40318</v>
      </c>
      <c r="H42" t="s">
        <v>182</v>
      </c>
      <c r="I42">
        <v>0.3</v>
      </c>
      <c r="J42" t="s">
        <v>222</v>
      </c>
      <c r="N42" t="s">
        <v>316</v>
      </c>
      <c r="O42">
        <v>100</v>
      </c>
      <c r="P42" t="s">
        <v>551</v>
      </c>
      <c r="S42">
        <v>0.8</v>
      </c>
      <c r="T42" t="s">
        <v>625</v>
      </c>
    </row>
    <row r="43" spans="1:20" ht="15">
      <c r="A43">
        <f t="shared" si="3"/>
        <v>0</v>
      </c>
      <c r="B43" t="str">
        <f t="shared" si="4"/>
        <v>Co-B-B</v>
      </c>
      <c r="C43">
        <f t="shared" si="5"/>
        <v>0</v>
      </c>
      <c r="D43" t="s">
        <v>110</v>
      </c>
      <c r="F43" t="s">
        <v>110</v>
      </c>
      <c r="G43" s="62">
        <v>40323</v>
      </c>
      <c r="H43" t="s">
        <v>184</v>
      </c>
      <c r="I43">
        <v>0.3</v>
      </c>
      <c r="J43" t="s">
        <v>222</v>
      </c>
      <c r="N43" t="s">
        <v>322</v>
      </c>
      <c r="O43">
        <v>100</v>
      </c>
      <c r="P43" t="s">
        <v>551</v>
      </c>
      <c r="S43">
        <v>0.15</v>
      </c>
      <c r="T43" t="s">
        <v>545</v>
      </c>
    </row>
    <row r="44" spans="1:20" ht="15">
      <c r="A44">
        <f t="shared" si="3"/>
        <v>0</v>
      </c>
      <c r="B44" t="str">
        <f t="shared" si="4"/>
        <v>Co-B-B</v>
      </c>
      <c r="C44">
        <f t="shared" si="5"/>
        <v>0</v>
      </c>
      <c r="D44" t="s">
        <v>110</v>
      </c>
      <c r="F44" t="s">
        <v>110</v>
      </c>
      <c r="G44" s="58">
        <v>40257</v>
      </c>
      <c r="H44" t="s">
        <v>180</v>
      </c>
      <c r="I44">
        <v>1</v>
      </c>
      <c r="J44" t="s">
        <v>208</v>
      </c>
      <c r="Q44" t="s">
        <v>476</v>
      </c>
      <c r="S44">
        <v>150</v>
      </c>
      <c r="T44" t="s">
        <v>545</v>
      </c>
    </row>
    <row r="45" spans="1:20" ht="15">
      <c r="A45">
        <f t="shared" si="3"/>
        <v>0</v>
      </c>
      <c r="B45" t="str">
        <f t="shared" si="4"/>
        <v>Co-B-B</v>
      </c>
      <c r="C45">
        <f t="shared" si="5"/>
        <v>0</v>
      </c>
      <c r="D45" t="s">
        <v>110</v>
      </c>
      <c r="F45" t="s">
        <v>110</v>
      </c>
      <c r="G45" s="58">
        <v>40257</v>
      </c>
      <c r="H45" t="s">
        <v>180</v>
      </c>
      <c r="I45">
        <v>1</v>
      </c>
      <c r="J45" t="s">
        <v>208</v>
      </c>
      <c r="Q45" t="s">
        <v>476</v>
      </c>
      <c r="S45">
        <v>240</v>
      </c>
      <c r="T45" t="s">
        <v>545</v>
      </c>
    </row>
    <row r="46" spans="1:20" ht="15">
      <c r="A46">
        <f t="shared" si="3"/>
        <v>0</v>
      </c>
      <c r="B46" t="str">
        <f t="shared" si="4"/>
        <v>Co-B-B</v>
      </c>
      <c r="C46">
        <f t="shared" si="5"/>
        <v>0</v>
      </c>
      <c r="D46" t="s">
        <v>110</v>
      </c>
      <c r="F46" t="s">
        <v>110</v>
      </c>
      <c r="G46" s="58">
        <v>40257</v>
      </c>
      <c r="H46" t="s">
        <v>180</v>
      </c>
      <c r="I46">
        <v>1</v>
      </c>
      <c r="J46" t="s">
        <v>208</v>
      </c>
      <c r="Q46" t="s">
        <v>476</v>
      </c>
      <c r="S46">
        <v>150</v>
      </c>
      <c r="T46" t="s">
        <v>545</v>
      </c>
    </row>
    <row r="47" spans="1:25" ht="15">
      <c r="A47">
        <f t="shared" si="3"/>
        <v>0</v>
      </c>
      <c r="B47" t="str">
        <f t="shared" si="4"/>
        <v>Co-B-B</v>
      </c>
      <c r="C47">
        <f t="shared" si="5"/>
        <v>0</v>
      </c>
      <c r="D47" t="s">
        <v>110</v>
      </c>
      <c r="F47" t="s">
        <v>110</v>
      </c>
      <c r="G47" s="62">
        <v>40374</v>
      </c>
      <c r="H47" t="s">
        <v>20</v>
      </c>
      <c r="I47">
        <v>1</v>
      </c>
      <c r="J47" t="s">
        <v>218</v>
      </c>
      <c r="U47">
        <v>5</v>
      </c>
      <c r="W47">
        <v>175</v>
      </c>
      <c r="Y47" t="s">
        <v>628</v>
      </c>
    </row>
  </sheetData>
  <sheetProtection/>
  <mergeCells count="8">
    <mergeCell ref="U3:X3"/>
    <mergeCell ref="Y3:AB3"/>
    <mergeCell ref="S3:T3"/>
    <mergeCell ref="K3:M3"/>
    <mergeCell ref="B1:O1"/>
    <mergeCell ref="D3:J3"/>
    <mergeCell ref="N3:P3"/>
    <mergeCell ref="Q3:R3"/>
  </mergeCells>
  <dataValidations count="17">
    <dataValidation type="list" allowBlank="1" showInputMessage="1" showErrorMessage="1" sqref="T5">
      <formula1>Unité</formula1>
    </dataValidation>
    <dataValidation type="decimal" allowBlank="1" showInputMessage="1" showErrorMessage="1" sqref="R6:R204 O5:O204">
      <formula1>0</formula1>
      <formula2>100</formula2>
    </dataValidation>
    <dataValidation type="list" allowBlank="1" showInputMessage="1" showErrorMessage="1" sqref="R5">
      <formula1>oui_non</formula1>
    </dataValidation>
    <dataValidation type="list" allowBlank="1" showInputMessage="1" showErrorMessage="1" sqref="Y5:Y31 Y33:Y45 Y47:Y221">
      <formula1>Résidus</formula1>
    </dataValidation>
    <dataValidation type="list" allowBlank="1" showInputMessage="1" showErrorMessage="1" sqref="Q5:Q204">
      <formula1>Engrais</formula1>
    </dataValidation>
    <dataValidation type="list" allowBlank="1" showInputMessage="1" showErrorMessage="1" sqref="N5:N204">
      <formula1>phyto</formula1>
    </dataValidation>
    <dataValidation type="custom" allowBlank="1" showInputMessage="1" showErrorMessage="1" sqref="C5:C204">
      <formula1>Id</formula1>
    </dataValidation>
    <dataValidation type="custom" allowBlank="1" showInputMessage="1" showErrorMessage="1" sqref="B5:B204">
      <formula1>SdC</formula1>
    </dataValidation>
    <dataValidation type="list" allowBlank="1" showInputMessage="1" showErrorMessage="1" sqref="D5:F204">
      <formula1>Culture</formula1>
    </dataValidation>
    <dataValidation type="list" allowBlank="1" showInputMessage="1" showErrorMessage="1" sqref="H5:H204">
      <formula1>Intervention</formula1>
    </dataValidation>
    <dataValidation type="decimal" allowBlank="1" showInputMessage="1" showErrorMessage="1" sqref="I5:I204">
      <formula1>0</formula1>
      <formula2>1</formula2>
    </dataValidation>
    <dataValidation type="list" allowBlank="1" showInputMessage="1" showErrorMessage="1" sqref="J5:J204">
      <formula1>Outil</formula1>
    </dataValidation>
    <dataValidation type="list" allowBlank="1" showInputMessage="1" showErrorMessage="1" sqref="P5:P426">
      <formula1>type_traitement</formula1>
    </dataValidation>
    <dataValidation type="list" allowBlank="1" showInputMessage="1" showErrorMessage="1" sqref="K5:K248">
      <formula1>semence</formula1>
    </dataValidation>
    <dataValidation type="list" allowBlank="1" showInputMessage="1" showErrorMessage="1" sqref="X5:X1101">
      <formula1>qualitétechnologique1</formula1>
    </dataValidation>
    <dataValidation type="list" allowBlank="1" showInputMessage="1" showErrorMessage="1" sqref="Z5:Z1069">
      <formula1>Complexitéinterventions</formula1>
    </dataValidation>
    <dataValidation type="list" allowBlank="1" showInputMessage="1" showErrorMessage="1" sqref="AB5:AB554">
      <formula1>Gestion_différenciée__couvert__spontanné_ou_semi_multiespèce</formula1>
    </dataValidation>
  </dataValidations>
  <printOptions/>
  <pageMargins left="0.39" right="0.7" top="0.54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3"/>
  <sheetViews>
    <sheetView zoomScalePageLayoutView="0" workbookViewId="0" topLeftCell="O1">
      <selection activeCell="U1" sqref="U1"/>
    </sheetView>
  </sheetViews>
  <sheetFormatPr defaultColWidth="11.421875" defaultRowHeight="15"/>
  <cols>
    <col min="1" max="4" width="11.421875" style="9" customWidth="1"/>
    <col min="5" max="5" width="22.140625" style="9" customWidth="1"/>
    <col min="6" max="6" width="16.140625" style="9" customWidth="1"/>
    <col min="7" max="7" width="27.28125" style="9" customWidth="1"/>
    <col min="8" max="8" width="22.57421875" style="9" customWidth="1"/>
    <col min="9" max="9" width="30.57421875" style="9" customWidth="1"/>
    <col min="10" max="14" width="11.421875" style="9" customWidth="1"/>
    <col min="15" max="15" width="25.28125" style="9" customWidth="1"/>
    <col min="16" max="16" width="16.57421875" style="9" customWidth="1"/>
    <col min="17" max="17" width="18.28125" style="9" customWidth="1"/>
    <col min="18" max="18" width="40.57421875" style="9" customWidth="1"/>
    <col min="19" max="19" width="33.140625" style="9" customWidth="1"/>
    <col min="20" max="20" width="17.28125" style="9" customWidth="1"/>
    <col min="21" max="21" width="11.421875" style="9" customWidth="1"/>
    <col min="22" max="16384" width="11.421875" style="9" customWidth="1"/>
  </cols>
  <sheetData>
    <row r="1" spans="1:20" ht="60.75" thickBot="1">
      <c r="A1" s="80" t="s">
        <v>34</v>
      </c>
      <c r="B1" s="80" t="s">
        <v>74</v>
      </c>
      <c r="C1" s="80" t="s">
        <v>3</v>
      </c>
      <c r="D1" s="80" t="s">
        <v>79</v>
      </c>
      <c r="E1" s="80" t="s">
        <v>84</v>
      </c>
      <c r="F1" s="80" t="s">
        <v>88</v>
      </c>
      <c r="G1" s="80" t="s">
        <v>97</v>
      </c>
      <c r="H1" s="80" t="s">
        <v>98</v>
      </c>
      <c r="I1" s="80" t="s">
        <v>190</v>
      </c>
      <c r="J1" s="80" t="s">
        <v>234</v>
      </c>
      <c r="K1" s="80" t="s">
        <v>233</v>
      </c>
      <c r="L1" s="80" t="s">
        <v>544</v>
      </c>
      <c r="M1" s="80" t="s">
        <v>550</v>
      </c>
      <c r="N1" s="80" t="s">
        <v>555</v>
      </c>
      <c r="O1" s="80" t="s">
        <v>564</v>
      </c>
      <c r="P1" s="80" t="s">
        <v>596</v>
      </c>
      <c r="Q1" s="81" t="s">
        <v>633</v>
      </c>
      <c r="R1" s="85" t="s">
        <v>640</v>
      </c>
      <c r="S1" s="81" t="s">
        <v>651</v>
      </c>
      <c r="T1" s="81" t="s">
        <v>659</v>
      </c>
    </row>
    <row r="2" spans="1:20" ht="30">
      <c r="A2" s="71" t="s">
        <v>73</v>
      </c>
      <c r="B2" s="9" t="s">
        <v>75</v>
      </c>
      <c r="C2" s="9">
        <v>1</v>
      </c>
      <c r="D2" s="72" t="s">
        <v>83</v>
      </c>
      <c r="E2" s="47" t="s">
        <v>87</v>
      </c>
      <c r="F2" s="47" t="s">
        <v>92</v>
      </c>
      <c r="G2" s="48" t="s">
        <v>100</v>
      </c>
      <c r="H2" s="49" t="s">
        <v>188</v>
      </c>
      <c r="I2" s="50" t="s">
        <v>191</v>
      </c>
      <c r="J2" s="51" t="s">
        <v>235</v>
      </c>
      <c r="K2" s="52" t="s">
        <v>406</v>
      </c>
      <c r="L2" s="53" t="s">
        <v>549</v>
      </c>
      <c r="M2" s="35" t="s">
        <v>551</v>
      </c>
      <c r="N2" s="35" t="s">
        <v>563</v>
      </c>
      <c r="O2" s="54" t="s">
        <v>569</v>
      </c>
      <c r="P2" s="33" t="s">
        <v>599</v>
      </c>
      <c r="Q2" s="84" t="s">
        <v>636</v>
      </c>
      <c r="R2" s="9" t="s">
        <v>641</v>
      </c>
      <c r="S2" s="9" t="s">
        <v>643</v>
      </c>
      <c r="T2" s="9" t="s">
        <v>660</v>
      </c>
    </row>
    <row r="3" spans="1:20" ht="15">
      <c r="A3" s="9" t="s">
        <v>72</v>
      </c>
      <c r="C3" s="9">
        <v>2</v>
      </c>
      <c r="D3" s="9" t="s">
        <v>80</v>
      </c>
      <c r="E3" s="35" t="s">
        <v>85</v>
      </c>
      <c r="F3" s="35" t="s">
        <v>89</v>
      </c>
      <c r="G3" s="48" t="s">
        <v>101</v>
      </c>
      <c r="H3" s="49" t="s">
        <v>187</v>
      </c>
      <c r="I3" s="55" t="s">
        <v>192</v>
      </c>
      <c r="J3" s="51" t="s">
        <v>236</v>
      </c>
      <c r="K3" s="52" t="s">
        <v>407</v>
      </c>
      <c r="L3" s="53" t="s">
        <v>545</v>
      </c>
      <c r="M3" s="35" t="s">
        <v>552</v>
      </c>
      <c r="N3" s="63" t="s">
        <v>628</v>
      </c>
      <c r="O3" s="35" t="s">
        <v>567</v>
      </c>
      <c r="P3" s="35" t="s">
        <v>597</v>
      </c>
      <c r="Q3" s="82" t="s">
        <v>634</v>
      </c>
      <c r="R3" s="82" t="s">
        <v>642</v>
      </c>
      <c r="S3" s="82" t="s">
        <v>644</v>
      </c>
      <c r="T3" s="82" t="s">
        <v>661</v>
      </c>
    </row>
    <row r="4" spans="1:20" ht="45">
      <c r="A4" s="9" t="s">
        <v>68</v>
      </c>
      <c r="C4" s="9">
        <v>3</v>
      </c>
      <c r="D4" s="9" t="s">
        <v>81</v>
      </c>
      <c r="E4" s="35" t="s">
        <v>81</v>
      </c>
      <c r="F4" s="35" t="s">
        <v>90</v>
      </c>
      <c r="G4" s="48" t="s">
        <v>102</v>
      </c>
      <c r="H4" s="53" t="s">
        <v>178</v>
      </c>
      <c r="I4" s="50" t="s">
        <v>193</v>
      </c>
      <c r="J4" s="51" t="s">
        <v>237</v>
      </c>
      <c r="K4" s="52" t="s">
        <v>408</v>
      </c>
      <c r="L4" s="53" t="s">
        <v>546</v>
      </c>
      <c r="M4" s="35"/>
      <c r="N4" s="35" t="s">
        <v>556</v>
      </c>
      <c r="O4" s="35" t="s">
        <v>568</v>
      </c>
      <c r="P4" s="35" t="s">
        <v>598</v>
      </c>
      <c r="Q4" s="83" t="s">
        <v>635</v>
      </c>
      <c r="R4" s="82" t="s">
        <v>652</v>
      </c>
      <c r="S4" s="39" t="s">
        <v>654</v>
      </c>
      <c r="T4" s="82" t="s">
        <v>662</v>
      </c>
    </row>
    <row r="5" spans="1:16" ht="15">
      <c r="A5" s="9" t="s">
        <v>69</v>
      </c>
      <c r="C5" s="9">
        <v>4</v>
      </c>
      <c r="D5" s="9" t="s">
        <v>82</v>
      </c>
      <c r="E5" s="35" t="s">
        <v>86</v>
      </c>
      <c r="F5" s="35" t="s">
        <v>91</v>
      </c>
      <c r="G5" s="48" t="s">
        <v>103</v>
      </c>
      <c r="H5" s="53" t="s">
        <v>179</v>
      </c>
      <c r="I5" s="55" t="s">
        <v>194</v>
      </c>
      <c r="J5" s="51" t="s">
        <v>238</v>
      </c>
      <c r="K5" s="52" t="s">
        <v>409</v>
      </c>
      <c r="L5" s="53" t="s">
        <v>608</v>
      </c>
      <c r="M5" s="35"/>
      <c r="N5" s="35" t="s">
        <v>557</v>
      </c>
      <c r="O5" s="35"/>
      <c r="P5" s="35"/>
    </row>
    <row r="6" spans="1:16" ht="17.25">
      <c r="A6" s="9" t="s">
        <v>70</v>
      </c>
      <c r="C6" s="9">
        <v>5</v>
      </c>
      <c r="E6" s="35"/>
      <c r="F6" s="35"/>
      <c r="G6" s="48" t="s">
        <v>104</v>
      </c>
      <c r="H6" s="53" t="s">
        <v>180</v>
      </c>
      <c r="I6" s="56" t="s">
        <v>195</v>
      </c>
      <c r="J6" s="57" t="s">
        <v>239</v>
      </c>
      <c r="K6" s="52" t="s">
        <v>410</v>
      </c>
      <c r="L6" s="36" t="s">
        <v>607</v>
      </c>
      <c r="M6" s="35"/>
      <c r="N6" s="35" t="s">
        <v>558</v>
      </c>
      <c r="O6" s="35"/>
      <c r="P6" s="35"/>
    </row>
    <row r="7" spans="1:16" ht="15">
      <c r="A7" s="9" t="s">
        <v>71</v>
      </c>
      <c r="C7" s="9">
        <v>6</v>
      </c>
      <c r="E7" s="35"/>
      <c r="F7" s="35"/>
      <c r="G7" s="48" t="s">
        <v>105</v>
      </c>
      <c r="H7" s="53" t="s">
        <v>181</v>
      </c>
      <c r="I7" s="55" t="s">
        <v>196</v>
      </c>
      <c r="J7" s="51" t="s">
        <v>240</v>
      </c>
      <c r="K7" s="52" t="s">
        <v>411</v>
      </c>
      <c r="L7" s="36" t="s">
        <v>565</v>
      </c>
      <c r="M7" s="35"/>
      <c r="N7" s="35" t="s">
        <v>559</v>
      </c>
      <c r="O7" s="35"/>
      <c r="P7" s="35"/>
    </row>
    <row r="8" spans="1:16" ht="15">
      <c r="A8" s="9" t="s">
        <v>70</v>
      </c>
      <c r="C8" s="9">
        <v>7</v>
      </c>
      <c r="E8" s="35"/>
      <c r="F8" s="35"/>
      <c r="G8" s="48" t="s">
        <v>106</v>
      </c>
      <c r="H8" s="53" t="s">
        <v>182</v>
      </c>
      <c r="I8" s="55" t="s">
        <v>197</v>
      </c>
      <c r="J8" s="51" t="s">
        <v>241</v>
      </c>
      <c r="K8" s="52" t="s">
        <v>412</v>
      </c>
      <c r="L8" s="53" t="s">
        <v>547</v>
      </c>
      <c r="M8" s="35"/>
      <c r="N8" s="35" t="s">
        <v>560</v>
      </c>
      <c r="O8" s="35"/>
      <c r="P8" s="35"/>
    </row>
    <row r="9" spans="1:16" ht="15">
      <c r="A9" s="9" t="s">
        <v>606</v>
      </c>
      <c r="C9" s="9">
        <v>8</v>
      </c>
      <c r="E9" s="35"/>
      <c r="F9" s="35"/>
      <c r="G9" s="48" t="s">
        <v>107</v>
      </c>
      <c r="H9" s="53" t="s">
        <v>553</v>
      </c>
      <c r="I9" s="55" t="s">
        <v>198</v>
      </c>
      <c r="J9" s="51" t="s">
        <v>242</v>
      </c>
      <c r="K9" s="52" t="s">
        <v>413</v>
      </c>
      <c r="L9" s="53" t="s">
        <v>548</v>
      </c>
      <c r="M9" s="35"/>
      <c r="N9" s="35" t="s">
        <v>561</v>
      </c>
      <c r="O9" s="35"/>
      <c r="P9" s="35"/>
    </row>
    <row r="10" spans="3:16" ht="15">
      <c r="C10" s="9">
        <v>9</v>
      </c>
      <c r="E10" s="35"/>
      <c r="F10" s="35"/>
      <c r="G10" s="48" t="s">
        <v>108</v>
      </c>
      <c r="H10" s="53" t="s">
        <v>183</v>
      </c>
      <c r="I10" s="55" t="s">
        <v>199</v>
      </c>
      <c r="J10" s="51" t="s">
        <v>243</v>
      </c>
      <c r="K10" s="52" t="s">
        <v>414</v>
      </c>
      <c r="L10" s="35"/>
      <c r="M10" s="35"/>
      <c r="N10" s="35" t="s">
        <v>562</v>
      </c>
      <c r="O10" s="35"/>
      <c r="P10" s="35"/>
    </row>
    <row r="11" spans="3:16" ht="15">
      <c r="C11" s="9">
        <v>10</v>
      </c>
      <c r="E11" s="35"/>
      <c r="F11" s="35"/>
      <c r="G11" s="48" t="s">
        <v>109</v>
      </c>
      <c r="H11" s="53" t="s">
        <v>184</v>
      </c>
      <c r="I11" s="55" t="s">
        <v>200</v>
      </c>
      <c r="J11" s="51" t="s">
        <v>244</v>
      </c>
      <c r="K11" s="52" t="s">
        <v>415</v>
      </c>
      <c r="L11" s="35"/>
      <c r="M11" s="35"/>
      <c r="N11" s="35"/>
      <c r="O11" s="35"/>
      <c r="P11" s="35"/>
    </row>
    <row r="12" spans="3:16" ht="15">
      <c r="C12" s="9">
        <v>11</v>
      </c>
      <c r="E12" s="35"/>
      <c r="F12" s="35"/>
      <c r="G12" s="48" t="s">
        <v>110</v>
      </c>
      <c r="H12" s="53" t="s">
        <v>18</v>
      </c>
      <c r="I12" s="55" t="s">
        <v>201</v>
      </c>
      <c r="J12" s="51" t="s">
        <v>245</v>
      </c>
      <c r="K12" s="52" t="s">
        <v>416</v>
      </c>
      <c r="L12" s="35"/>
      <c r="M12" s="35"/>
      <c r="N12" s="35"/>
      <c r="O12" s="35"/>
      <c r="P12" s="35"/>
    </row>
    <row r="13" spans="3:16" ht="15">
      <c r="C13" s="9">
        <v>12</v>
      </c>
      <c r="E13" s="35"/>
      <c r="F13" s="35"/>
      <c r="G13" s="48" t="s">
        <v>111</v>
      </c>
      <c r="H13" s="53" t="s">
        <v>20</v>
      </c>
      <c r="I13" s="55" t="s">
        <v>202</v>
      </c>
      <c r="J13" s="51" t="s">
        <v>246</v>
      </c>
      <c r="K13" s="52" t="s">
        <v>417</v>
      </c>
      <c r="L13" s="35"/>
      <c r="M13" s="35"/>
      <c r="N13" s="35"/>
      <c r="O13" s="35"/>
      <c r="P13" s="35"/>
    </row>
    <row r="14" spans="3:16" ht="15">
      <c r="C14" s="9">
        <v>13</v>
      </c>
      <c r="E14" s="35"/>
      <c r="F14" s="35"/>
      <c r="G14" s="48" t="s">
        <v>112</v>
      </c>
      <c r="H14" s="53" t="s">
        <v>185</v>
      </c>
      <c r="I14" s="55" t="s">
        <v>203</v>
      </c>
      <c r="J14" s="51" t="s">
        <v>247</v>
      </c>
      <c r="K14" s="52" t="s">
        <v>418</v>
      </c>
      <c r="L14" s="35"/>
      <c r="M14" s="35"/>
      <c r="N14" s="35"/>
      <c r="O14" s="35"/>
      <c r="P14" s="35"/>
    </row>
    <row r="15" spans="3:16" ht="15">
      <c r="C15" s="9">
        <v>14</v>
      </c>
      <c r="E15" s="35"/>
      <c r="F15" s="35"/>
      <c r="G15" s="48" t="s">
        <v>113</v>
      </c>
      <c r="H15" s="53" t="s">
        <v>11</v>
      </c>
      <c r="I15" s="55" t="s">
        <v>204</v>
      </c>
      <c r="J15" s="51" t="s">
        <v>248</v>
      </c>
      <c r="K15" s="52" t="s">
        <v>419</v>
      </c>
      <c r="L15" s="35"/>
      <c r="M15" s="35"/>
      <c r="N15" s="35"/>
      <c r="O15" s="35"/>
      <c r="P15" s="35"/>
    </row>
    <row r="16" spans="3:16" ht="15">
      <c r="C16" s="9">
        <v>15</v>
      </c>
      <c r="E16" s="35"/>
      <c r="F16" s="35"/>
      <c r="G16" s="48" t="s">
        <v>114</v>
      </c>
      <c r="H16" s="53" t="s">
        <v>186</v>
      </c>
      <c r="I16" s="50" t="s">
        <v>205</v>
      </c>
      <c r="J16" s="51" t="s">
        <v>249</v>
      </c>
      <c r="K16" s="52" t="s">
        <v>420</v>
      </c>
      <c r="L16" s="35"/>
      <c r="M16" s="35"/>
      <c r="N16" s="35"/>
      <c r="O16" s="35"/>
      <c r="P16" s="35"/>
    </row>
    <row r="17" spans="3:16" ht="15">
      <c r="C17" s="9">
        <v>16</v>
      </c>
      <c r="E17" s="35"/>
      <c r="F17" s="35"/>
      <c r="G17" s="48" t="s">
        <v>115</v>
      </c>
      <c r="H17" s="35"/>
      <c r="I17" s="50" t="s">
        <v>206</v>
      </c>
      <c r="J17" s="51" t="s">
        <v>250</v>
      </c>
      <c r="K17" s="52" t="s">
        <v>421</v>
      </c>
      <c r="L17" s="35"/>
      <c r="M17" s="35"/>
      <c r="N17" s="35"/>
      <c r="O17" s="35"/>
      <c r="P17" s="35"/>
    </row>
    <row r="18" spans="3:16" ht="15">
      <c r="C18" s="9">
        <v>17</v>
      </c>
      <c r="E18" s="35"/>
      <c r="F18" s="35"/>
      <c r="G18" s="48" t="s">
        <v>116</v>
      </c>
      <c r="H18" s="35"/>
      <c r="I18" s="50" t="s">
        <v>207</v>
      </c>
      <c r="J18" s="51" t="s">
        <v>251</v>
      </c>
      <c r="K18" s="52" t="s">
        <v>422</v>
      </c>
      <c r="L18" s="35"/>
      <c r="M18" s="35"/>
      <c r="N18" s="35"/>
      <c r="O18" s="35"/>
      <c r="P18" s="35"/>
    </row>
    <row r="19" spans="3:16" ht="15">
      <c r="C19" s="9">
        <v>18</v>
      </c>
      <c r="E19" s="35"/>
      <c r="F19" s="35"/>
      <c r="G19" s="48" t="s">
        <v>117</v>
      </c>
      <c r="H19" s="35"/>
      <c r="I19" s="55" t="s">
        <v>208</v>
      </c>
      <c r="J19" s="51" t="s">
        <v>252</v>
      </c>
      <c r="K19" s="52" t="s">
        <v>423</v>
      </c>
      <c r="L19" s="35"/>
      <c r="M19" s="35"/>
      <c r="N19" s="35"/>
      <c r="O19" s="35"/>
      <c r="P19" s="35"/>
    </row>
    <row r="20" spans="3:16" ht="15">
      <c r="C20" s="9">
        <v>19</v>
      </c>
      <c r="E20" s="35"/>
      <c r="F20" s="35"/>
      <c r="G20" s="48" t="s">
        <v>118</v>
      </c>
      <c r="H20" s="35"/>
      <c r="I20" s="50" t="s">
        <v>209</v>
      </c>
      <c r="J20" s="51" t="s">
        <v>253</v>
      </c>
      <c r="K20" s="52" t="s">
        <v>424</v>
      </c>
      <c r="L20" s="35"/>
      <c r="M20" s="35"/>
      <c r="N20" s="35"/>
      <c r="O20" s="35"/>
      <c r="P20" s="35"/>
    </row>
    <row r="21" spans="3:16" ht="15">
      <c r="C21" s="9">
        <v>20</v>
      </c>
      <c r="E21" s="35"/>
      <c r="F21" s="35"/>
      <c r="G21" s="48" t="s">
        <v>119</v>
      </c>
      <c r="H21" s="35"/>
      <c r="I21" s="55" t="s">
        <v>210</v>
      </c>
      <c r="J21" s="51" t="s">
        <v>254</v>
      </c>
      <c r="K21" s="52" t="s">
        <v>425</v>
      </c>
      <c r="L21" s="35"/>
      <c r="M21" s="35"/>
      <c r="N21" s="35"/>
      <c r="O21" s="35"/>
      <c r="P21" s="35"/>
    </row>
    <row r="22" spans="3:16" ht="15">
      <c r="C22" s="9">
        <v>21</v>
      </c>
      <c r="E22" s="35"/>
      <c r="F22" s="35"/>
      <c r="G22" s="48" t="s">
        <v>120</v>
      </c>
      <c r="H22" s="35"/>
      <c r="I22" s="55" t="s">
        <v>211</v>
      </c>
      <c r="J22" s="51" t="s">
        <v>255</v>
      </c>
      <c r="K22" s="60" t="s">
        <v>626</v>
      </c>
      <c r="L22" s="35"/>
      <c r="M22" s="35"/>
      <c r="N22" s="35"/>
      <c r="O22" s="35"/>
      <c r="P22" s="35"/>
    </row>
    <row r="23" spans="3:16" ht="15">
      <c r="C23" s="9">
        <v>22</v>
      </c>
      <c r="E23" s="35"/>
      <c r="F23" s="35"/>
      <c r="G23" s="48" t="s">
        <v>121</v>
      </c>
      <c r="H23" s="35"/>
      <c r="I23" s="55" t="s">
        <v>212</v>
      </c>
      <c r="J23" s="51" t="s">
        <v>256</v>
      </c>
      <c r="K23" s="52" t="s">
        <v>426</v>
      </c>
      <c r="L23" s="35"/>
      <c r="M23" s="35"/>
      <c r="N23" s="35"/>
      <c r="O23" s="35"/>
      <c r="P23" s="35"/>
    </row>
    <row r="24" spans="3:16" ht="15">
      <c r="C24" s="9">
        <v>23</v>
      </c>
      <c r="E24" s="35"/>
      <c r="F24" s="35"/>
      <c r="G24" s="48" t="s">
        <v>122</v>
      </c>
      <c r="H24" s="35"/>
      <c r="I24" s="55" t="s">
        <v>213</v>
      </c>
      <c r="J24" s="51" t="s">
        <v>257</v>
      </c>
      <c r="K24" s="52" t="s">
        <v>427</v>
      </c>
      <c r="L24" s="35"/>
      <c r="M24" s="35"/>
      <c r="N24" s="35"/>
      <c r="O24" s="35"/>
      <c r="P24" s="35"/>
    </row>
    <row r="25" spans="3:16" ht="15">
      <c r="C25" s="9">
        <v>24</v>
      </c>
      <c r="E25" s="35"/>
      <c r="F25" s="35"/>
      <c r="G25" s="48" t="s">
        <v>123</v>
      </c>
      <c r="H25" s="35"/>
      <c r="I25" s="55" t="s">
        <v>214</v>
      </c>
      <c r="J25" s="51" t="s">
        <v>258</v>
      </c>
      <c r="K25" s="52" t="s">
        <v>428</v>
      </c>
      <c r="L25" s="35"/>
      <c r="M25" s="35"/>
      <c r="N25" s="35"/>
      <c r="O25" s="35"/>
      <c r="P25" s="35"/>
    </row>
    <row r="26" spans="3:16" ht="15">
      <c r="C26" s="9">
        <v>25</v>
      </c>
      <c r="E26" s="35"/>
      <c r="F26" s="35"/>
      <c r="G26" s="48" t="s">
        <v>123</v>
      </c>
      <c r="H26" s="35"/>
      <c r="I26" s="55" t="s">
        <v>215</v>
      </c>
      <c r="J26" s="51" t="s">
        <v>259</v>
      </c>
      <c r="K26" s="52" t="s">
        <v>429</v>
      </c>
      <c r="L26" s="35"/>
      <c r="M26" s="35"/>
      <c r="N26" s="35"/>
      <c r="O26" s="35"/>
      <c r="P26" s="35"/>
    </row>
    <row r="27" spans="3:16" ht="15">
      <c r="C27" s="9">
        <v>26</v>
      </c>
      <c r="E27" s="35"/>
      <c r="F27" s="35"/>
      <c r="G27" s="48" t="s">
        <v>124</v>
      </c>
      <c r="H27" s="35"/>
      <c r="I27" s="55" t="s">
        <v>216</v>
      </c>
      <c r="J27" s="51" t="s">
        <v>260</v>
      </c>
      <c r="K27" s="52" t="s">
        <v>430</v>
      </c>
      <c r="L27" s="35"/>
      <c r="M27" s="35"/>
      <c r="N27" s="35"/>
      <c r="O27" s="35"/>
      <c r="P27" s="35"/>
    </row>
    <row r="28" spans="3:16" ht="15">
      <c r="C28" s="9">
        <v>27</v>
      </c>
      <c r="E28" s="35"/>
      <c r="F28" s="35"/>
      <c r="G28" s="48" t="s">
        <v>125</v>
      </c>
      <c r="H28" s="35"/>
      <c r="I28" s="55" t="s">
        <v>217</v>
      </c>
      <c r="J28" s="51" t="s">
        <v>261</v>
      </c>
      <c r="K28" s="52" t="s">
        <v>431</v>
      </c>
      <c r="L28" s="35"/>
      <c r="M28" s="35"/>
      <c r="N28" s="35"/>
      <c r="O28" s="35"/>
      <c r="P28" s="35"/>
    </row>
    <row r="29" spans="3:16" ht="15">
      <c r="C29" s="9">
        <v>28</v>
      </c>
      <c r="E29" s="35"/>
      <c r="F29" s="35"/>
      <c r="G29" s="48" t="s">
        <v>126</v>
      </c>
      <c r="H29" s="35"/>
      <c r="I29" s="55" t="s">
        <v>218</v>
      </c>
      <c r="J29" s="51" t="s">
        <v>262</v>
      </c>
      <c r="K29" s="52" t="s">
        <v>432</v>
      </c>
      <c r="L29" s="35"/>
      <c r="M29" s="35"/>
      <c r="N29" s="35"/>
      <c r="O29" s="35"/>
      <c r="P29" s="35"/>
    </row>
    <row r="30" spans="3:16" ht="15">
      <c r="C30" s="9">
        <v>29</v>
      </c>
      <c r="E30" s="35"/>
      <c r="F30" s="35"/>
      <c r="G30" s="48" t="s">
        <v>127</v>
      </c>
      <c r="H30" s="35"/>
      <c r="I30" s="55" t="s">
        <v>219</v>
      </c>
      <c r="J30" s="51" t="s">
        <v>263</v>
      </c>
      <c r="K30" s="52" t="s">
        <v>433</v>
      </c>
      <c r="L30" s="35"/>
      <c r="M30" s="35"/>
      <c r="N30" s="35"/>
      <c r="O30" s="35"/>
      <c r="P30" s="35"/>
    </row>
    <row r="31" spans="3:16" ht="15">
      <c r="C31" s="9">
        <v>30</v>
      </c>
      <c r="E31" s="35"/>
      <c r="F31" s="35"/>
      <c r="G31" s="48" t="s">
        <v>128</v>
      </c>
      <c r="H31" s="35"/>
      <c r="I31" s="50" t="s">
        <v>220</v>
      </c>
      <c r="J31" s="51" t="s">
        <v>264</v>
      </c>
      <c r="K31" s="52" t="s">
        <v>434</v>
      </c>
      <c r="L31" s="35"/>
      <c r="M31" s="35"/>
      <c r="N31" s="35"/>
      <c r="O31" s="35"/>
      <c r="P31" s="35"/>
    </row>
    <row r="32" spans="3:16" ht="15">
      <c r="C32" s="9">
        <v>31</v>
      </c>
      <c r="E32" s="35"/>
      <c r="F32" s="35"/>
      <c r="G32" s="48" t="s">
        <v>129</v>
      </c>
      <c r="H32" s="35"/>
      <c r="I32" s="50" t="s">
        <v>221</v>
      </c>
      <c r="J32" s="51" t="s">
        <v>265</v>
      </c>
      <c r="K32" s="52" t="s">
        <v>435</v>
      </c>
      <c r="L32" s="35"/>
      <c r="M32" s="35"/>
      <c r="N32" s="35"/>
      <c r="O32" s="35"/>
      <c r="P32" s="35"/>
    </row>
    <row r="33" spans="3:16" ht="15">
      <c r="C33" s="9">
        <v>32</v>
      </c>
      <c r="E33" s="35"/>
      <c r="F33" s="35"/>
      <c r="G33" s="48" t="s">
        <v>130</v>
      </c>
      <c r="H33" s="35"/>
      <c r="I33" s="55" t="s">
        <v>222</v>
      </c>
      <c r="J33" s="51" t="s">
        <v>266</v>
      </c>
      <c r="K33" s="52" t="s">
        <v>436</v>
      </c>
      <c r="L33" s="35"/>
      <c r="M33" s="35"/>
      <c r="N33" s="35"/>
      <c r="O33" s="35"/>
      <c r="P33" s="35"/>
    </row>
    <row r="34" spans="3:16" ht="15">
      <c r="C34" s="9">
        <v>33</v>
      </c>
      <c r="E34" s="35"/>
      <c r="F34" s="35"/>
      <c r="G34" s="48" t="s">
        <v>131</v>
      </c>
      <c r="H34" s="35"/>
      <c r="I34" s="50" t="s">
        <v>223</v>
      </c>
      <c r="J34" s="51" t="s">
        <v>267</v>
      </c>
      <c r="K34" s="52" t="s">
        <v>437</v>
      </c>
      <c r="L34" s="35"/>
      <c r="M34" s="35"/>
      <c r="N34" s="35"/>
      <c r="O34" s="35"/>
      <c r="P34" s="35"/>
    </row>
    <row r="35" spans="3:16" ht="15">
      <c r="C35" s="9">
        <v>34</v>
      </c>
      <c r="E35" s="35"/>
      <c r="F35" s="35"/>
      <c r="G35" s="48" t="s">
        <v>132</v>
      </c>
      <c r="H35" s="35"/>
      <c r="I35" s="50" t="s">
        <v>224</v>
      </c>
      <c r="J35" s="51" t="s">
        <v>268</v>
      </c>
      <c r="K35" s="52" t="s">
        <v>438</v>
      </c>
      <c r="L35" s="35"/>
      <c r="M35" s="35"/>
      <c r="N35" s="35"/>
      <c r="O35" s="35"/>
      <c r="P35" s="35"/>
    </row>
    <row r="36" spans="3:16" ht="15">
      <c r="C36" s="9">
        <v>35</v>
      </c>
      <c r="E36" s="35"/>
      <c r="F36" s="35"/>
      <c r="G36" s="48" t="s">
        <v>133</v>
      </c>
      <c r="H36" s="35"/>
      <c r="I36" s="55" t="s">
        <v>225</v>
      </c>
      <c r="J36" s="51" t="s">
        <v>269</v>
      </c>
      <c r="K36" s="52" t="s">
        <v>439</v>
      </c>
      <c r="L36" s="35"/>
      <c r="M36" s="35"/>
      <c r="N36" s="35"/>
      <c r="O36" s="35"/>
      <c r="P36" s="35"/>
    </row>
    <row r="37" spans="3:16" ht="15">
      <c r="C37" s="9">
        <v>36</v>
      </c>
      <c r="E37" s="35"/>
      <c r="F37" s="35"/>
      <c r="G37" s="48" t="s">
        <v>134</v>
      </c>
      <c r="H37" s="35"/>
      <c r="I37" s="55" t="s">
        <v>226</v>
      </c>
      <c r="J37" s="51" t="s">
        <v>270</v>
      </c>
      <c r="K37" s="52" t="s">
        <v>440</v>
      </c>
      <c r="L37" s="35"/>
      <c r="M37" s="35"/>
      <c r="N37" s="35"/>
      <c r="O37" s="35"/>
      <c r="P37" s="35"/>
    </row>
    <row r="38" spans="3:16" ht="15">
      <c r="C38" s="9">
        <v>37</v>
      </c>
      <c r="E38" s="35"/>
      <c r="F38" s="35"/>
      <c r="G38" s="48" t="s">
        <v>135</v>
      </c>
      <c r="H38" s="35"/>
      <c r="I38" s="55" t="s">
        <v>227</v>
      </c>
      <c r="J38" s="51" t="s">
        <v>271</v>
      </c>
      <c r="K38" s="52" t="s">
        <v>441</v>
      </c>
      <c r="L38" s="35"/>
      <c r="M38" s="35"/>
      <c r="N38" s="35"/>
      <c r="O38" s="35"/>
      <c r="P38" s="35"/>
    </row>
    <row r="39" spans="3:16" ht="15">
      <c r="C39" s="9">
        <v>38</v>
      </c>
      <c r="E39" s="35"/>
      <c r="F39" s="35"/>
      <c r="G39" s="48" t="s">
        <v>136</v>
      </c>
      <c r="H39" s="35"/>
      <c r="I39" s="55" t="s">
        <v>228</v>
      </c>
      <c r="J39" s="51" t="s">
        <v>272</v>
      </c>
      <c r="K39" s="52" t="s">
        <v>442</v>
      </c>
      <c r="L39" s="35"/>
      <c r="M39" s="35"/>
      <c r="N39" s="35"/>
      <c r="O39" s="35"/>
      <c r="P39" s="35"/>
    </row>
    <row r="40" spans="3:16" ht="15">
      <c r="C40" s="9">
        <v>39</v>
      </c>
      <c r="E40" s="35"/>
      <c r="F40" s="35"/>
      <c r="G40" s="48" t="s">
        <v>137</v>
      </c>
      <c r="H40" s="35"/>
      <c r="I40" s="55" t="s">
        <v>229</v>
      </c>
      <c r="J40" s="51" t="s">
        <v>273</v>
      </c>
      <c r="K40" s="52" t="s">
        <v>443</v>
      </c>
      <c r="L40" s="35"/>
      <c r="M40" s="35"/>
      <c r="N40" s="35"/>
      <c r="O40" s="35"/>
      <c r="P40" s="35"/>
    </row>
    <row r="41" spans="3:16" ht="15">
      <c r="C41" s="9">
        <v>40</v>
      </c>
      <c r="E41" s="35"/>
      <c r="F41" s="35"/>
      <c r="G41" s="48" t="s">
        <v>138</v>
      </c>
      <c r="H41" s="35"/>
      <c r="I41" s="59" t="s">
        <v>624</v>
      </c>
      <c r="J41" s="51" t="s">
        <v>274</v>
      </c>
      <c r="K41" s="52" t="s">
        <v>444</v>
      </c>
      <c r="L41" s="35"/>
      <c r="M41" s="35"/>
      <c r="N41" s="35"/>
      <c r="O41" s="35"/>
      <c r="P41" s="35"/>
    </row>
    <row r="42" spans="3:16" ht="15">
      <c r="C42" s="9">
        <v>41</v>
      </c>
      <c r="E42" s="35"/>
      <c r="F42" s="35"/>
      <c r="G42" s="48" t="s">
        <v>139</v>
      </c>
      <c r="H42" s="35"/>
      <c r="I42" s="55" t="s">
        <v>230</v>
      </c>
      <c r="J42" s="51" t="s">
        <v>275</v>
      </c>
      <c r="K42" s="52" t="s">
        <v>445</v>
      </c>
      <c r="L42" s="35"/>
      <c r="M42" s="35"/>
      <c r="N42" s="35"/>
      <c r="O42" s="35"/>
      <c r="P42" s="35"/>
    </row>
    <row r="43" spans="3:16" ht="15">
      <c r="C43" s="9">
        <v>42</v>
      </c>
      <c r="E43" s="35"/>
      <c r="F43" s="35"/>
      <c r="G43" s="48" t="s">
        <v>140</v>
      </c>
      <c r="H43" s="35"/>
      <c r="I43" s="50" t="s">
        <v>231</v>
      </c>
      <c r="J43" s="51" t="s">
        <v>276</v>
      </c>
      <c r="K43" s="52" t="s">
        <v>446</v>
      </c>
      <c r="L43" s="35"/>
      <c r="M43" s="35"/>
      <c r="N43" s="35"/>
      <c r="O43" s="35"/>
      <c r="P43" s="35"/>
    </row>
    <row r="44" spans="3:16" ht="15">
      <c r="C44" s="9">
        <v>43</v>
      </c>
      <c r="E44" s="35"/>
      <c r="F44" s="35"/>
      <c r="G44" s="48" t="s">
        <v>141</v>
      </c>
      <c r="H44" s="35"/>
      <c r="I44" s="35"/>
      <c r="J44" s="57" t="s">
        <v>277</v>
      </c>
      <c r="K44" s="52" t="s">
        <v>447</v>
      </c>
      <c r="L44" s="35"/>
      <c r="M44" s="35"/>
      <c r="N44" s="35"/>
      <c r="O44" s="35"/>
      <c r="P44" s="35"/>
    </row>
    <row r="45" spans="3:16" ht="15">
      <c r="C45" s="9">
        <v>44</v>
      </c>
      <c r="E45" s="35"/>
      <c r="F45" s="35"/>
      <c r="G45" s="48" t="s">
        <v>142</v>
      </c>
      <c r="H45" s="35"/>
      <c r="I45" s="35"/>
      <c r="J45" s="51" t="s">
        <v>278</v>
      </c>
      <c r="K45" s="52" t="s">
        <v>448</v>
      </c>
      <c r="L45" s="35"/>
      <c r="M45" s="35"/>
      <c r="N45" s="35"/>
      <c r="O45" s="35"/>
      <c r="P45" s="35"/>
    </row>
    <row r="46" spans="3:16" ht="15">
      <c r="C46" s="9">
        <v>45</v>
      </c>
      <c r="E46" s="35"/>
      <c r="F46" s="35"/>
      <c r="G46" s="48" t="s">
        <v>143</v>
      </c>
      <c r="H46" s="35"/>
      <c r="I46" s="35"/>
      <c r="J46" s="51" t="s">
        <v>279</v>
      </c>
      <c r="K46" s="52" t="s">
        <v>449</v>
      </c>
      <c r="L46" s="35"/>
      <c r="M46" s="35"/>
      <c r="N46" s="35"/>
      <c r="O46" s="35"/>
      <c r="P46" s="35"/>
    </row>
    <row r="47" spans="3:16" ht="15">
      <c r="C47" s="9">
        <v>46</v>
      </c>
      <c r="E47" s="35"/>
      <c r="F47" s="35"/>
      <c r="G47" s="48" t="s">
        <v>144</v>
      </c>
      <c r="H47" s="35"/>
      <c r="I47" s="35"/>
      <c r="J47" s="51" t="s">
        <v>280</v>
      </c>
      <c r="K47" s="52" t="s">
        <v>450</v>
      </c>
      <c r="L47" s="35"/>
      <c r="M47" s="35"/>
      <c r="N47" s="35"/>
      <c r="O47" s="35"/>
      <c r="P47" s="35"/>
    </row>
    <row r="48" spans="3:16" ht="15">
      <c r="C48" s="9">
        <v>47</v>
      </c>
      <c r="E48" s="35"/>
      <c r="F48" s="35"/>
      <c r="G48" s="48" t="s">
        <v>145</v>
      </c>
      <c r="H48" s="35"/>
      <c r="I48" s="35"/>
      <c r="J48" s="51" t="s">
        <v>281</v>
      </c>
      <c r="K48" s="52" t="s">
        <v>451</v>
      </c>
      <c r="L48" s="35"/>
      <c r="M48" s="35"/>
      <c r="N48" s="35"/>
      <c r="O48" s="35"/>
      <c r="P48" s="35"/>
    </row>
    <row r="49" spans="3:16" ht="15">
      <c r="C49" s="9">
        <v>48</v>
      </c>
      <c r="E49" s="35"/>
      <c r="F49" s="35"/>
      <c r="G49" s="48" t="s">
        <v>146</v>
      </c>
      <c r="H49" s="35"/>
      <c r="I49" s="35"/>
      <c r="J49" s="51" t="s">
        <v>282</v>
      </c>
      <c r="K49" s="52" t="s">
        <v>452</v>
      </c>
      <c r="L49" s="35"/>
      <c r="M49" s="35"/>
      <c r="N49" s="35"/>
      <c r="O49" s="35"/>
      <c r="P49" s="35"/>
    </row>
    <row r="50" spans="3:16" ht="15">
      <c r="C50" s="9">
        <v>49</v>
      </c>
      <c r="E50" s="35"/>
      <c r="F50" s="35"/>
      <c r="G50" s="48" t="s">
        <v>147</v>
      </c>
      <c r="H50" s="35"/>
      <c r="I50" s="35"/>
      <c r="J50" s="51" t="s">
        <v>283</v>
      </c>
      <c r="K50" s="52" t="s">
        <v>453</v>
      </c>
      <c r="L50" s="35"/>
      <c r="M50" s="35"/>
      <c r="N50" s="35"/>
      <c r="O50" s="35"/>
      <c r="P50" s="35"/>
    </row>
    <row r="51" spans="3:16" ht="15">
      <c r="C51" s="9">
        <v>50</v>
      </c>
      <c r="E51" s="35"/>
      <c r="F51" s="35"/>
      <c r="G51" s="48" t="s">
        <v>148</v>
      </c>
      <c r="H51" s="35"/>
      <c r="I51" s="35"/>
      <c r="J51" s="51" t="s">
        <v>284</v>
      </c>
      <c r="K51" s="52" t="s">
        <v>454</v>
      </c>
      <c r="L51" s="35"/>
      <c r="M51" s="35"/>
      <c r="N51" s="35"/>
      <c r="O51" s="35"/>
      <c r="P51" s="35"/>
    </row>
    <row r="52" spans="3:16" ht="15">
      <c r="C52" s="9">
        <v>51</v>
      </c>
      <c r="E52" s="35"/>
      <c r="F52" s="35"/>
      <c r="G52" s="48" t="s">
        <v>149</v>
      </c>
      <c r="H52" s="35"/>
      <c r="I52" s="35"/>
      <c r="J52" s="51" t="s">
        <v>285</v>
      </c>
      <c r="K52" s="52" t="s">
        <v>455</v>
      </c>
      <c r="L52" s="35"/>
      <c r="M52" s="35"/>
      <c r="N52" s="35"/>
      <c r="O52" s="35"/>
      <c r="P52" s="35"/>
    </row>
    <row r="53" spans="3:16" ht="15">
      <c r="C53" s="9">
        <v>52</v>
      </c>
      <c r="E53" s="35"/>
      <c r="F53" s="35"/>
      <c r="G53" s="48" t="s">
        <v>150</v>
      </c>
      <c r="H53" s="35"/>
      <c r="I53" s="35"/>
      <c r="J53" s="51" t="s">
        <v>286</v>
      </c>
      <c r="K53" s="52" t="s">
        <v>456</v>
      </c>
      <c r="L53" s="35"/>
      <c r="M53" s="35"/>
      <c r="N53" s="35"/>
      <c r="O53" s="35"/>
      <c r="P53" s="35"/>
    </row>
    <row r="54" spans="3:16" ht="15">
      <c r="C54" s="9">
        <v>53</v>
      </c>
      <c r="E54" s="35"/>
      <c r="F54" s="35"/>
      <c r="G54" s="48" t="s">
        <v>151</v>
      </c>
      <c r="H54" s="35"/>
      <c r="I54" s="35"/>
      <c r="J54" s="51" t="s">
        <v>287</v>
      </c>
      <c r="K54" s="52" t="s">
        <v>457</v>
      </c>
      <c r="L54" s="35"/>
      <c r="M54" s="35"/>
      <c r="N54" s="35"/>
      <c r="O54" s="35"/>
      <c r="P54" s="35"/>
    </row>
    <row r="55" spans="3:16" ht="15">
      <c r="C55" s="9">
        <v>54</v>
      </c>
      <c r="E55" s="35"/>
      <c r="F55" s="35"/>
      <c r="G55" s="48" t="s">
        <v>152</v>
      </c>
      <c r="H55" s="35"/>
      <c r="I55" s="35"/>
      <c r="J55" s="51" t="s">
        <v>288</v>
      </c>
      <c r="K55" s="52" t="s">
        <v>458</v>
      </c>
      <c r="L55" s="35"/>
      <c r="M55" s="35"/>
      <c r="N55" s="35"/>
      <c r="O55" s="35"/>
      <c r="P55" s="35"/>
    </row>
    <row r="56" spans="3:16" ht="15">
      <c r="C56" s="9">
        <v>55</v>
      </c>
      <c r="E56" s="35"/>
      <c r="F56" s="35"/>
      <c r="G56" s="48" t="s">
        <v>153</v>
      </c>
      <c r="H56" s="35"/>
      <c r="I56" s="35"/>
      <c r="J56" s="51" t="s">
        <v>289</v>
      </c>
      <c r="K56" s="52" t="s">
        <v>459</v>
      </c>
      <c r="L56" s="35"/>
      <c r="M56" s="35"/>
      <c r="N56" s="35"/>
      <c r="O56" s="35"/>
      <c r="P56" s="35"/>
    </row>
    <row r="57" spans="3:16" ht="15">
      <c r="C57" s="9">
        <v>56</v>
      </c>
      <c r="E57" s="35"/>
      <c r="F57" s="35"/>
      <c r="G57" s="48" t="s">
        <v>154</v>
      </c>
      <c r="H57" s="35"/>
      <c r="I57" s="35"/>
      <c r="J57" s="51" t="s">
        <v>290</v>
      </c>
      <c r="K57" s="52" t="s">
        <v>460</v>
      </c>
      <c r="L57" s="35"/>
      <c r="M57" s="35"/>
      <c r="N57" s="35"/>
      <c r="O57" s="35"/>
      <c r="P57" s="35"/>
    </row>
    <row r="58" spans="3:16" ht="15">
      <c r="C58" s="9">
        <v>57</v>
      </c>
      <c r="E58" s="35"/>
      <c r="F58" s="35"/>
      <c r="G58" s="48" t="s">
        <v>155</v>
      </c>
      <c r="H58" s="35"/>
      <c r="I58" s="35"/>
      <c r="J58" s="51" t="s">
        <v>291</v>
      </c>
      <c r="K58" s="52" t="s">
        <v>461</v>
      </c>
      <c r="L58" s="35"/>
      <c r="M58" s="35"/>
      <c r="N58" s="35"/>
      <c r="O58" s="35"/>
      <c r="P58" s="35"/>
    </row>
    <row r="59" spans="3:16" ht="15">
      <c r="C59" s="9">
        <v>58</v>
      </c>
      <c r="E59" s="35"/>
      <c r="F59" s="35"/>
      <c r="G59" s="48" t="s">
        <v>156</v>
      </c>
      <c r="H59" s="35"/>
      <c r="I59" s="35"/>
      <c r="J59" s="51" t="s">
        <v>292</v>
      </c>
      <c r="K59" s="52" t="s">
        <v>462</v>
      </c>
      <c r="L59" s="35"/>
      <c r="M59" s="35"/>
      <c r="N59" s="35"/>
      <c r="O59" s="35"/>
      <c r="P59" s="35"/>
    </row>
    <row r="60" spans="3:16" ht="15">
      <c r="C60" s="9">
        <v>59</v>
      </c>
      <c r="E60" s="35"/>
      <c r="F60" s="35"/>
      <c r="G60" s="48" t="s">
        <v>157</v>
      </c>
      <c r="H60" s="35"/>
      <c r="I60" s="35"/>
      <c r="J60" s="51" t="s">
        <v>293</v>
      </c>
      <c r="K60" s="52" t="s">
        <v>463</v>
      </c>
      <c r="L60" s="35"/>
      <c r="M60" s="35"/>
      <c r="N60" s="35"/>
      <c r="O60" s="35"/>
      <c r="P60" s="35"/>
    </row>
    <row r="61" spans="3:16" ht="15">
      <c r="C61" s="9">
        <v>60</v>
      </c>
      <c r="E61" s="35"/>
      <c r="F61" s="35"/>
      <c r="G61" s="48" t="s">
        <v>158</v>
      </c>
      <c r="H61" s="35"/>
      <c r="I61" s="35"/>
      <c r="J61" s="51" t="s">
        <v>294</v>
      </c>
      <c r="K61" s="52" t="s">
        <v>464</v>
      </c>
      <c r="L61" s="35"/>
      <c r="M61" s="35"/>
      <c r="N61" s="35"/>
      <c r="O61" s="35"/>
      <c r="P61" s="35"/>
    </row>
    <row r="62" spans="3:16" ht="15">
      <c r="C62" s="9">
        <v>61</v>
      </c>
      <c r="E62" s="35"/>
      <c r="F62" s="35"/>
      <c r="G62" s="48" t="s">
        <v>159</v>
      </c>
      <c r="H62" s="35"/>
      <c r="I62" s="35"/>
      <c r="J62" s="51" t="s">
        <v>295</v>
      </c>
      <c r="K62" s="52" t="s">
        <v>465</v>
      </c>
      <c r="L62" s="35"/>
      <c r="M62" s="35"/>
      <c r="N62" s="35"/>
      <c r="O62" s="35"/>
      <c r="P62" s="35"/>
    </row>
    <row r="63" spans="3:16" ht="15">
      <c r="C63" s="9">
        <v>62</v>
      </c>
      <c r="E63" s="35"/>
      <c r="F63" s="35"/>
      <c r="G63" s="48" t="s">
        <v>160</v>
      </c>
      <c r="H63" s="35"/>
      <c r="I63" s="35"/>
      <c r="J63" s="51" t="s">
        <v>296</v>
      </c>
      <c r="K63" s="52" t="s">
        <v>466</v>
      </c>
      <c r="L63" s="35"/>
      <c r="M63" s="35"/>
      <c r="N63" s="35"/>
      <c r="O63" s="35"/>
      <c r="P63" s="35"/>
    </row>
    <row r="64" spans="3:16" ht="15">
      <c r="C64" s="9">
        <v>63</v>
      </c>
      <c r="E64" s="35"/>
      <c r="F64" s="35"/>
      <c r="G64" s="48" t="s">
        <v>161</v>
      </c>
      <c r="H64" s="35"/>
      <c r="I64" s="35"/>
      <c r="J64" s="51" t="s">
        <v>297</v>
      </c>
      <c r="K64" s="52" t="s">
        <v>467</v>
      </c>
      <c r="L64" s="35"/>
      <c r="M64" s="35"/>
      <c r="N64" s="35"/>
      <c r="O64" s="35"/>
      <c r="P64" s="35"/>
    </row>
    <row r="65" spans="3:16" ht="15">
      <c r="C65" s="9">
        <v>64</v>
      </c>
      <c r="E65" s="35"/>
      <c r="F65" s="35"/>
      <c r="G65" s="48" t="s">
        <v>162</v>
      </c>
      <c r="H65" s="35"/>
      <c r="I65" s="35"/>
      <c r="J65" s="51" t="s">
        <v>298</v>
      </c>
      <c r="K65" s="52" t="s">
        <v>468</v>
      </c>
      <c r="L65" s="35"/>
      <c r="M65" s="35"/>
      <c r="N65" s="35"/>
      <c r="O65" s="35"/>
      <c r="P65" s="35"/>
    </row>
    <row r="66" spans="3:16" ht="15">
      <c r="C66" s="9">
        <v>65</v>
      </c>
      <c r="E66" s="35"/>
      <c r="F66" s="35"/>
      <c r="G66" s="48" t="s">
        <v>163</v>
      </c>
      <c r="H66" s="35"/>
      <c r="I66" s="35"/>
      <c r="J66" s="51" t="s">
        <v>299</v>
      </c>
      <c r="K66" s="52" t="s">
        <v>469</v>
      </c>
      <c r="L66" s="35"/>
      <c r="M66" s="35"/>
      <c r="N66" s="35"/>
      <c r="O66" s="35"/>
      <c r="P66" s="35"/>
    </row>
    <row r="67" spans="3:16" ht="15">
      <c r="C67" s="9">
        <v>66</v>
      </c>
      <c r="E67" s="35"/>
      <c r="F67" s="35"/>
      <c r="G67" s="48" t="s">
        <v>164</v>
      </c>
      <c r="H67" s="35"/>
      <c r="I67" s="35"/>
      <c r="J67" s="51" t="s">
        <v>300</v>
      </c>
      <c r="K67" s="52" t="s">
        <v>470</v>
      </c>
      <c r="L67" s="35"/>
      <c r="M67" s="35"/>
      <c r="N67" s="35"/>
      <c r="O67" s="35"/>
      <c r="P67" s="35"/>
    </row>
    <row r="68" spans="3:16" ht="15">
      <c r="C68" s="9">
        <v>67</v>
      </c>
      <c r="E68" s="35"/>
      <c r="F68" s="35"/>
      <c r="G68" s="48" t="s">
        <v>165</v>
      </c>
      <c r="H68" s="35"/>
      <c r="I68" s="35"/>
      <c r="J68" s="51" t="s">
        <v>301</v>
      </c>
      <c r="K68" s="52" t="s">
        <v>471</v>
      </c>
      <c r="L68" s="35"/>
      <c r="M68" s="35"/>
      <c r="N68" s="35"/>
      <c r="O68" s="35"/>
      <c r="P68" s="35"/>
    </row>
    <row r="69" spans="3:16" ht="15">
      <c r="C69" s="9">
        <v>68</v>
      </c>
      <c r="E69" s="35"/>
      <c r="F69" s="35"/>
      <c r="G69" s="48" t="s">
        <v>166</v>
      </c>
      <c r="H69" s="35"/>
      <c r="I69" s="35"/>
      <c r="J69" s="51" t="s">
        <v>302</v>
      </c>
      <c r="K69" s="52" t="s">
        <v>472</v>
      </c>
      <c r="L69" s="35"/>
      <c r="M69" s="35"/>
      <c r="N69" s="35"/>
      <c r="O69" s="35"/>
      <c r="P69" s="35"/>
    </row>
    <row r="70" spans="3:16" ht="15">
      <c r="C70" s="9">
        <v>69</v>
      </c>
      <c r="E70" s="35"/>
      <c r="F70" s="35"/>
      <c r="G70" s="48" t="s">
        <v>167</v>
      </c>
      <c r="H70" s="35"/>
      <c r="I70" s="35"/>
      <c r="J70" s="51" t="s">
        <v>303</v>
      </c>
      <c r="K70" s="52" t="s">
        <v>473</v>
      </c>
      <c r="L70" s="35"/>
      <c r="M70" s="35"/>
      <c r="N70" s="35"/>
      <c r="O70" s="35"/>
      <c r="P70" s="35"/>
    </row>
    <row r="71" spans="3:16" ht="15">
      <c r="C71" s="9">
        <v>70</v>
      </c>
      <c r="E71" s="35"/>
      <c r="F71" s="35"/>
      <c r="G71" s="48" t="s">
        <v>168</v>
      </c>
      <c r="H71" s="35"/>
      <c r="I71" s="35"/>
      <c r="J71" s="51" t="s">
        <v>304</v>
      </c>
      <c r="K71" s="52" t="s">
        <v>474</v>
      </c>
      <c r="L71" s="35"/>
      <c r="M71" s="35"/>
      <c r="N71" s="35"/>
      <c r="O71" s="35"/>
      <c r="P71" s="35"/>
    </row>
    <row r="72" spans="3:16" ht="15">
      <c r="C72" s="9">
        <v>71</v>
      </c>
      <c r="E72" s="35"/>
      <c r="F72" s="35"/>
      <c r="G72" s="48" t="s">
        <v>169</v>
      </c>
      <c r="H72" s="35"/>
      <c r="I72" s="35"/>
      <c r="J72" s="51" t="s">
        <v>305</v>
      </c>
      <c r="K72" s="52" t="s">
        <v>475</v>
      </c>
      <c r="L72" s="35"/>
      <c r="M72" s="35"/>
      <c r="N72" s="35"/>
      <c r="O72" s="35"/>
      <c r="P72" s="35"/>
    </row>
    <row r="73" spans="3:16" ht="15">
      <c r="C73" s="9">
        <v>72</v>
      </c>
      <c r="E73" s="35"/>
      <c r="F73" s="35"/>
      <c r="G73" s="48" t="s">
        <v>170</v>
      </c>
      <c r="H73" s="35"/>
      <c r="I73" s="35"/>
      <c r="J73" s="51" t="s">
        <v>306</v>
      </c>
      <c r="K73" s="52" t="s">
        <v>476</v>
      </c>
      <c r="L73" s="35"/>
      <c r="M73" s="35"/>
      <c r="N73" s="35"/>
      <c r="O73" s="35"/>
      <c r="P73" s="35"/>
    </row>
    <row r="74" spans="3:16" ht="15">
      <c r="C74" s="9">
        <v>73</v>
      </c>
      <c r="E74" s="35"/>
      <c r="F74" s="35"/>
      <c r="G74" s="48" t="s">
        <v>171</v>
      </c>
      <c r="H74" s="35"/>
      <c r="I74" s="35"/>
      <c r="J74" s="51" t="s">
        <v>307</v>
      </c>
      <c r="K74" s="52" t="s">
        <v>477</v>
      </c>
      <c r="L74" s="35"/>
      <c r="M74" s="35"/>
      <c r="N74" s="35"/>
      <c r="O74" s="35"/>
      <c r="P74" s="35"/>
    </row>
    <row r="75" spans="3:16" ht="15">
      <c r="C75" s="9">
        <v>74</v>
      </c>
      <c r="E75" s="35"/>
      <c r="F75" s="35"/>
      <c r="G75" s="48" t="s">
        <v>172</v>
      </c>
      <c r="H75" s="35"/>
      <c r="I75" s="35"/>
      <c r="J75" s="51" t="s">
        <v>308</v>
      </c>
      <c r="K75" s="52" t="s">
        <v>478</v>
      </c>
      <c r="L75" s="35"/>
      <c r="M75" s="35"/>
      <c r="N75" s="35"/>
      <c r="O75" s="35"/>
      <c r="P75" s="35"/>
    </row>
    <row r="76" spans="3:16" ht="15">
      <c r="C76" s="9">
        <v>75</v>
      </c>
      <c r="E76" s="35"/>
      <c r="F76" s="35"/>
      <c r="G76" s="48" t="s">
        <v>173</v>
      </c>
      <c r="H76" s="35"/>
      <c r="I76" s="35"/>
      <c r="J76" s="51" t="s">
        <v>309</v>
      </c>
      <c r="K76" s="52" t="s">
        <v>479</v>
      </c>
      <c r="L76" s="35"/>
      <c r="M76" s="35"/>
      <c r="N76" s="35"/>
      <c r="O76" s="35"/>
      <c r="P76" s="35"/>
    </row>
    <row r="77" spans="3:16" ht="15">
      <c r="C77" s="9">
        <v>76</v>
      </c>
      <c r="E77" s="35"/>
      <c r="F77" s="35"/>
      <c r="G77" s="48" t="s">
        <v>174</v>
      </c>
      <c r="H77" s="35"/>
      <c r="I77" s="35"/>
      <c r="J77" s="51" t="s">
        <v>310</v>
      </c>
      <c r="K77" s="52" t="s">
        <v>480</v>
      </c>
      <c r="L77" s="35"/>
      <c r="M77" s="35"/>
      <c r="N77" s="35"/>
      <c r="O77" s="35"/>
      <c r="P77" s="35"/>
    </row>
    <row r="78" spans="3:16" ht="15">
      <c r="C78" s="9">
        <v>77</v>
      </c>
      <c r="E78" s="35"/>
      <c r="F78" s="35"/>
      <c r="G78" s="48" t="s">
        <v>175</v>
      </c>
      <c r="H78" s="35"/>
      <c r="I78" s="35"/>
      <c r="J78" s="51" t="s">
        <v>311</v>
      </c>
      <c r="K78" s="52" t="s">
        <v>481</v>
      </c>
      <c r="L78" s="35"/>
      <c r="M78" s="35"/>
      <c r="N78" s="35"/>
      <c r="O78" s="35"/>
      <c r="P78" s="35"/>
    </row>
    <row r="79" spans="3:16" ht="15">
      <c r="C79" s="9">
        <v>78</v>
      </c>
      <c r="E79" s="35"/>
      <c r="F79" s="35"/>
      <c r="G79" s="48" t="s">
        <v>176</v>
      </c>
      <c r="H79" s="35"/>
      <c r="I79" s="35"/>
      <c r="J79" s="51" t="s">
        <v>312</v>
      </c>
      <c r="K79" s="52" t="s">
        <v>482</v>
      </c>
      <c r="L79" s="35"/>
      <c r="M79" s="35"/>
      <c r="N79" s="35"/>
      <c r="O79" s="35"/>
      <c r="P79" s="35"/>
    </row>
    <row r="80" spans="3:16" ht="15">
      <c r="C80" s="9">
        <v>79</v>
      </c>
      <c r="E80" s="35"/>
      <c r="F80" s="35"/>
      <c r="G80" s="48" t="s">
        <v>177</v>
      </c>
      <c r="H80" s="35"/>
      <c r="I80" s="35"/>
      <c r="J80" s="51" t="s">
        <v>313</v>
      </c>
      <c r="K80" s="52" t="s">
        <v>483</v>
      </c>
      <c r="L80" s="35"/>
      <c r="M80" s="35"/>
      <c r="N80" s="35"/>
      <c r="O80" s="35"/>
      <c r="P80" s="35"/>
    </row>
    <row r="81" spans="3:16" ht="15">
      <c r="C81" s="9">
        <v>80</v>
      </c>
      <c r="E81" s="35"/>
      <c r="F81" s="35"/>
      <c r="G81" s="35"/>
      <c r="H81" s="35"/>
      <c r="I81" s="35"/>
      <c r="J81" s="51" t="s">
        <v>314</v>
      </c>
      <c r="K81" s="52" t="s">
        <v>484</v>
      </c>
      <c r="L81" s="35"/>
      <c r="M81" s="35"/>
      <c r="N81" s="35"/>
      <c r="O81" s="35"/>
      <c r="P81" s="35"/>
    </row>
    <row r="82" spans="3:16" ht="15">
      <c r="C82" s="9">
        <v>81</v>
      </c>
      <c r="E82" s="35"/>
      <c r="F82" s="35"/>
      <c r="G82" s="35"/>
      <c r="H82" s="35"/>
      <c r="I82" s="35"/>
      <c r="J82" s="51" t="s">
        <v>315</v>
      </c>
      <c r="K82" s="52" t="s">
        <v>485</v>
      </c>
      <c r="L82" s="35"/>
      <c r="M82" s="35"/>
      <c r="N82" s="35"/>
      <c r="O82" s="35"/>
      <c r="P82" s="35"/>
    </row>
    <row r="83" spans="3:16" ht="15">
      <c r="C83" s="9">
        <v>82</v>
      </c>
      <c r="E83" s="35"/>
      <c r="F83" s="35"/>
      <c r="G83" s="35"/>
      <c r="H83" s="35"/>
      <c r="I83" s="35"/>
      <c r="J83" s="51" t="s">
        <v>316</v>
      </c>
      <c r="K83" s="52" t="s">
        <v>486</v>
      </c>
      <c r="L83" s="35"/>
      <c r="M83" s="35"/>
      <c r="N83" s="35"/>
      <c r="O83" s="35"/>
      <c r="P83" s="35"/>
    </row>
    <row r="84" spans="3:16" ht="15">
      <c r="C84" s="9">
        <v>83</v>
      </c>
      <c r="E84" s="35"/>
      <c r="F84" s="35"/>
      <c r="G84" s="35"/>
      <c r="H84" s="35"/>
      <c r="I84" s="35"/>
      <c r="J84" s="51" t="s">
        <v>317</v>
      </c>
      <c r="K84" s="52" t="s">
        <v>487</v>
      </c>
      <c r="L84" s="35"/>
      <c r="M84" s="35"/>
      <c r="N84" s="35"/>
      <c r="O84" s="35"/>
      <c r="P84" s="35"/>
    </row>
    <row r="85" spans="3:16" ht="15">
      <c r="C85" s="9">
        <v>84</v>
      </c>
      <c r="E85" s="35"/>
      <c r="F85" s="35"/>
      <c r="G85" s="35"/>
      <c r="H85" s="35"/>
      <c r="I85" s="35"/>
      <c r="J85" s="51" t="s">
        <v>318</v>
      </c>
      <c r="K85" s="52" t="s">
        <v>488</v>
      </c>
      <c r="L85" s="35"/>
      <c r="M85" s="35"/>
      <c r="N85" s="35"/>
      <c r="O85" s="35"/>
      <c r="P85" s="35"/>
    </row>
    <row r="86" spans="3:16" ht="15">
      <c r="C86" s="9">
        <v>85</v>
      </c>
      <c r="E86" s="35"/>
      <c r="F86" s="35"/>
      <c r="G86" s="35"/>
      <c r="H86" s="35"/>
      <c r="I86" s="35"/>
      <c r="J86" s="51" t="s">
        <v>319</v>
      </c>
      <c r="K86" s="52" t="s">
        <v>489</v>
      </c>
      <c r="L86" s="35"/>
      <c r="M86" s="35"/>
      <c r="N86" s="35"/>
      <c r="O86" s="35"/>
      <c r="P86" s="35"/>
    </row>
    <row r="87" spans="3:16" ht="15">
      <c r="C87" s="9">
        <v>86</v>
      </c>
      <c r="E87" s="35"/>
      <c r="F87" s="35"/>
      <c r="G87" s="35"/>
      <c r="H87" s="35"/>
      <c r="I87" s="35"/>
      <c r="J87" s="51" t="s">
        <v>320</v>
      </c>
      <c r="K87" s="52" t="s">
        <v>490</v>
      </c>
      <c r="L87" s="35"/>
      <c r="M87" s="35"/>
      <c r="N87" s="35"/>
      <c r="O87" s="35"/>
      <c r="P87" s="35"/>
    </row>
    <row r="88" spans="3:16" ht="15">
      <c r="C88" s="9">
        <v>87</v>
      </c>
      <c r="E88" s="35"/>
      <c r="F88" s="35"/>
      <c r="G88" s="35"/>
      <c r="H88" s="35"/>
      <c r="I88" s="35"/>
      <c r="J88" s="51" t="s">
        <v>321</v>
      </c>
      <c r="K88" s="52" t="s">
        <v>491</v>
      </c>
      <c r="L88" s="35"/>
      <c r="M88" s="35"/>
      <c r="N88" s="35"/>
      <c r="O88" s="35"/>
      <c r="P88" s="35"/>
    </row>
    <row r="89" spans="3:16" ht="15">
      <c r="C89" s="9">
        <v>88</v>
      </c>
      <c r="E89" s="35"/>
      <c r="F89" s="35"/>
      <c r="G89" s="35"/>
      <c r="H89" s="35"/>
      <c r="I89" s="35"/>
      <c r="J89" s="51" t="s">
        <v>322</v>
      </c>
      <c r="K89" s="36" t="s">
        <v>492</v>
      </c>
      <c r="L89" s="35"/>
      <c r="M89" s="35"/>
      <c r="N89" s="35"/>
      <c r="O89" s="35"/>
      <c r="P89" s="35"/>
    </row>
    <row r="90" spans="3:16" ht="15">
      <c r="C90" s="9">
        <v>89</v>
      </c>
      <c r="E90" s="35"/>
      <c r="F90" s="35"/>
      <c r="G90" s="35"/>
      <c r="H90" s="35"/>
      <c r="I90" s="35"/>
      <c r="J90" s="51" t="s">
        <v>323</v>
      </c>
      <c r="K90" s="36" t="s">
        <v>493</v>
      </c>
      <c r="L90" s="35"/>
      <c r="M90" s="35"/>
      <c r="N90" s="35"/>
      <c r="O90" s="35"/>
      <c r="P90" s="35"/>
    </row>
    <row r="91" spans="3:16" ht="15">
      <c r="C91" s="9">
        <v>90</v>
      </c>
      <c r="E91" s="35"/>
      <c r="F91" s="35"/>
      <c r="G91" s="35"/>
      <c r="H91" s="35"/>
      <c r="I91" s="35"/>
      <c r="J91" s="51" t="s">
        <v>324</v>
      </c>
      <c r="K91" s="36" t="s">
        <v>494</v>
      </c>
      <c r="L91" s="35"/>
      <c r="M91" s="35"/>
      <c r="N91" s="35"/>
      <c r="O91" s="35"/>
      <c r="P91" s="35"/>
    </row>
    <row r="92" spans="3:16" ht="15">
      <c r="C92" s="9">
        <v>91</v>
      </c>
      <c r="E92" s="35"/>
      <c r="F92" s="35"/>
      <c r="G92" s="35"/>
      <c r="H92" s="35"/>
      <c r="I92" s="35"/>
      <c r="J92" s="51" t="s">
        <v>325</v>
      </c>
      <c r="K92" s="36" t="s">
        <v>495</v>
      </c>
      <c r="L92" s="35"/>
      <c r="M92" s="35"/>
      <c r="N92" s="35"/>
      <c r="O92" s="35"/>
      <c r="P92" s="35"/>
    </row>
    <row r="93" spans="3:16" ht="15">
      <c r="C93" s="9">
        <v>92</v>
      </c>
      <c r="E93" s="35"/>
      <c r="F93" s="35"/>
      <c r="G93" s="35"/>
      <c r="H93" s="35"/>
      <c r="I93" s="35"/>
      <c r="J93" s="51" t="s">
        <v>326</v>
      </c>
      <c r="K93" s="36" t="s">
        <v>496</v>
      </c>
      <c r="L93" s="35"/>
      <c r="M93" s="35"/>
      <c r="N93" s="35"/>
      <c r="O93" s="35"/>
      <c r="P93" s="35"/>
    </row>
    <row r="94" spans="3:16" ht="15">
      <c r="C94" s="9">
        <v>93</v>
      </c>
      <c r="E94" s="35"/>
      <c r="F94" s="35"/>
      <c r="G94" s="35"/>
      <c r="H94" s="35"/>
      <c r="I94" s="35"/>
      <c r="J94" s="51" t="s">
        <v>327</v>
      </c>
      <c r="K94" s="52" t="s">
        <v>497</v>
      </c>
      <c r="L94" s="35"/>
      <c r="M94" s="35"/>
      <c r="N94" s="35"/>
      <c r="O94" s="35"/>
      <c r="P94" s="35"/>
    </row>
    <row r="95" spans="3:16" ht="15">
      <c r="C95" s="9">
        <v>94</v>
      </c>
      <c r="E95" s="35"/>
      <c r="F95" s="35"/>
      <c r="G95" s="35"/>
      <c r="H95" s="35"/>
      <c r="I95" s="35"/>
      <c r="J95" s="51" t="s">
        <v>328</v>
      </c>
      <c r="K95" s="52" t="s">
        <v>498</v>
      </c>
      <c r="L95" s="35"/>
      <c r="M95" s="35"/>
      <c r="N95" s="35"/>
      <c r="O95" s="35"/>
      <c r="P95" s="35"/>
    </row>
    <row r="96" spans="3:16" ht="15">
      <c r="C96" s="9">
        <v>95</v>
      </c>
      <c r="E96" s="35"/>
      <c r="F96" s="35"/>
      <c r="G96" s="35"/>
      <c r="H96" s="35"/>
      <c r="I96" s="35"/>
      <c r="J96" s="51" t="s">
        <v>329</v>
      </c>
      <c r="K96" s="52" t="s">
        <v>499</v>
      </c>
      <c r="L96" s="35"/>
      <c r="M96" s="35"/>
      <c r="N96" s="35"/>
      <c r="O96" s="35"/>
      <c r="P96" s="35"/>
    </row>
    <row r="97" spans="3:16" ht="15">
      <c r="C97" s="9">
        <v>96</v>
      </c>
      <c r="E97" s="35"/>
      <c r="F97" s="35"/>
      <c r="G97" s="35"/>
      <c r="H97" s="35"/>
      <c r="I97" s="35"/>
      <c r="J97" s="51" t="s">
        <v>330</v>
      </c>
      <c r="K97" s="52" t="s">
        <v>500</v>
      </c>
      <c r="L97" s="35"/>
      <c r="M97" s="35"/>
      <c r="N97" s="35"/>
      <c r="O97" s="35"/>
      <c r="P97" s="35"/>
    </row>
    <row r="98" spans="3:16" ht="15">
      <c r="C98" s="9">
        <v>97</v>
      </c>
      <c r="E98" s="35"/>
      <c r="F98" s="35"/>
      <c r="G98" s="35"/>
      <c r="H98" s="35"/>
      <c r="I98" s="35"/>
      <c r="J98" s="51" t="s">
        <v>331</v>
      </c>
      <c r="K98" s="52" t="s">
        <v>501</v>
      </c>
      <c r="L98" s="35"/>
      <c r="M98" s="35"/>
      <c r="N98" s="35"/>
      <c r="O98" s="35"/>
      <c r="P98" s="35"/>
    </row>
    <row r="99" spans="3:16" ht="15">
      <c r="C99" s="9">
        <v>98</v>
      </c>
      <c r="E99" s="35"/>
      <c r="F99" s="35"/>
      <c r="G99" s="35"/>
      <c r="H99" s="35"/>
      <c r="I99" s="35"/>
      <c r="J99" s="51" t="s">
        <v>332</v>
      </c>
      <c r="K99" s="52" t="s">
        <v>502</v>
      </c>
      <c r="L99" s="35"/>
      <c r="M99" s="35"/>
      <c r="N99" s="35"/>
      <c r="O99" s="35"/>
      <c r="P99" s="35"/>
    </row>
    <row r="100" spans="3:16" ht="15">
      <c r="C100" s="9">
        <v>99</v>
      </c>
      <c r="E100" s="35"/>
      <c r="F100" s="35"/>
      <c r="G100" s="35"/>
      <c r="H100" s="35"/>
      <c r="I100" s="35"/>
      <c r="J100" s="51" t="s">
        <v>333</v>
      </c>
      <c r="K100" s="52" t="s">
        <v>503</v>
      </c>
      <c r="L100" s="35"/>
      <c r="M100" s="35"/>
      <c r="N100" s="35"/>
      <c r="O100" s="35"/>
      <c r="P100" s="35"/>
    </row>
    <row r="101" spans="5:16" ht="15">
      <c r="E101" s="35"/>
      <c r="F101" s="35"/>
      <c r="G101" s="35"/>
      <c r="H101" s="35"/>
      <c r="I101" s="35"/>
      <c r="J101" s="51" t="s">
        <v>334</v>
      </c>
      <c r="K101" s="52" t="s">
        <v>504</v>
      </c>
      <c r="L101" s="35"/>
      <c r="M101" s="35"/>
      <c r="N101" s="35"/>
      <c r="O101" s="35"/>
      <c r="P101" s="35"/>
    </row>
    <row r="102" spans="5:16" ht="15">
      <c r="E102" s="35"/>
      <c r="F102" s="35"/>
      <c r="G102" s="35"/>
      <c r="H102" s="35"/>
      <c r="I102" s="35"/>
      <c r="J102" s="51" t="s">
        <v>335</v>
      </c>
      <c r="K102" s="52" t="s">
        <v>505</v>
      </c>
      <c r="L102" s="35"/>
      <c r="M102" s="35"/>
      <c r="N102" s="35"/>
      <c r="O102" s="35"/>
      <c r="P102" s="35"/>
    </row>
    <row r="103" spans="5:16" ht="15">
      <c r="E103" s="35"/>
      <c r="F103" s="35"/>
      <c r="G103" s="35"/>
      <c r="H103" s="35"/>
      <c r="I103" s="35"/>
      <c r="J103" s="51" t="s">
        <v>336</v>
      </c>
      <c r="K103" s="52" t="s">
        <v>506</v>
      </c>
      <c r="L103" s="35"/>
      <c r="M103" s="35"/>
      <c r="N103" s="35"/>
      <c r="O103" s="35"/>
      <c r="P103" s="35"/>
    </row>
    <row r="104" spans="5:16" ht="15">
      <c r="E104" s="35"/>
      <c r="F104" s="35"/>
      <c r="G104" s="35"/>
      <c r="H104" s="35"/>
      <c r="I104" s="35"/>
      <c r="J104" s="51" t="s">
        <v>337</v>
      </c>
      <c r="K104" s="52" t="s">
        <v>507</v>
      </c>
      <c r="L104" s="35"/>
      <c r="M104" s="35"/>
      <c r="N104" s="35"/>
      <c r="O104" s="35"/>
      <c r="P104" s="35"/>
    </row>
    <row r="105" spans="5:16" ht="15">
      <c r="E105" s="35"/>
      <c r="F105" s="35"/>
      <c r="G105" s="35"/>
      <c r="H105" s="35"/>
      <c r="I105" s="35"/>
      <c r="J105" s="51" t="s">
        <v>338</v>
      </c>
      <c r="K105" s="52" t="s">
        <v>508</v>
      </c>
      <c r="L105" s="35"/>
      <c r="M105" s="35"/>
      <c r="N105" s="35"/>
      <c r="O105" s="35"/>
      <c r="P105" s="35"/>
    </row>
    <row r="106" spans="5:16" ht="15">
      <c r="E106" s="35"/>
      <c r="F106" s="35"/>
      <c r="G106" s="35"/>
      <c r="H106" s="35"/>
      <c r="I106" s="35"/>
      <c r="J106" s="51" t="s">
        <v>339</v>
      </c>
      <c r="K106" s="52" t="s">
        <v>509</v>
      </c>
      <c r="L106" s="35"/>
      <c r="M106" s="35"/>
      <c r="N106" s="35"/>
      <c r="O106" s="35"/>
      <c r="P106" s="35"/>
    </row>
    <row r="107" spans="5:16" ht="15">
      <c r="E107" s="35"/>
      <c r="F107" s="35"/>
      <c r="G107" s="35"/>
      <c r="H107" s="35"/>
      <c r="I107" s="35"/>
      <c r="J107" s="51" t="s">
        <v>340</v>
      </c>
      <c r="K107" s="52" t="s">
        <v>510</v>
      </c>
      <c r="L107" s="35"/>
      <c r="M107" s="35"/>
      <c r="N107" s="35"/>
      <c r="O107" s="35"/>
      <c r="P107" s="35"/>
    </row>
    <row r="108" spans="5:16" ht="15">
      <c r="E108" s="35"/>
      <c r="F108" s="35"/>
      <c r="G108" s="35"/>
      <c r="H108" s="35"/>
      <c r="I108" s="35"/>
      <c r="J108" s="51" t="s">
        <v>341</v>
      </c>
      <c r="K108" s="52" t="s">
        <v>511</v>
      </c>
      <c r="L108" s="35"/>
      <c r="M108" s="35"/>
      <c r="N108" s="35"/>
      <c r="O108" s="35"/>
      <c r="P108" s="35"/>
    </row>
    <row r="109" spans="5:16" ht="15">
      <c r="E109" s="35"/>
      <c r="F109" s="35"/>
      <c r="G109" s="35"/>
      <c r="H109" s="35"/>
      <c r="I109" s="35"/>
      <c r="J109" s="51" t="s">
        <v>342</v>
      </c>
      <c r="K109" s="52" t="s">
        <v>512</v>
      </c>
      <c r="L109" s="35"/>
      <c r="M109" s="35"/>
      <c r="N109" s="35"/>
      <c r="O109" s="35"/>
      <c r="P109" s="35"/>
    </row>
    <row r="110" spans="5:16" ht="15">
      <c r="E110" s="35"/>
      <c r="F110" s="35"/>
      <c r="G110" s="35"/>
      <c r="H110" s="35"/>
      <c r="I110" s="35"/>
      <c r="J110" s="51" t="s">
        <v>343</v>
      </c>
      <c r="K110" s="52" t="s">
        <v>513</v>
      </c>
      <c r="L110" s="35"/>
      <c r="M110" s="35"/>
      <c r="N110" s="35"/>
      <c r="O110" s="35"/>
      <c r="P110" s="35"/>
    </row>
    <row r="111" spans="5:16" ht="15">
      <c r="E111" s="35"/>
      <c r="F111" s="35"/>
      <c r="G111" s="35"/>
      <c r="H111" s="35"/>
      <c r="I111" s="35"/>
      <c r="J111" s="51" t="s">
        <v>344</v>
      </c>
      <c r="K111" s="52" t="s">
        <v>514</v>
      </c>
      <c r="L111" s="35"/>
      <c r="M111" s="35"/>
      <c r="N111" s="35"/>
      <c r="O111" s="35"/>
      <c r="P111" s="35"/>
    </row>
    <row r="112" spans="5:16" ht="15">
      <c r="E112" s="35"/>
      <c r="F112" s="35"/>
      <c r="G112" s="35"/>
      <c r="H112" s="35"/>
      <c r="I112" s="35"/>
      <c r="J112" s="51" t="s">
        <v>345</v>
      </c>
      <c r="K112" s="52" t="s">
        <v>515</v>
      </c>
      <c r="L112" s="35"/>
      <c r="M112" s="35"/>
      <c r="N112" s="35"/>
      <c r="O112" s="35"/>
      <c r="P112" s="35"/>
    </row>
    <row r="113" spans="5:16" ht="15">
      <c r="E113" s="35"/>
      <c r="F113" s="35"/>
      <c r="G113" s="35"/>
      <c r="H113" s="35"/>
      <c r="I113" s="35"/>
      <c r="J113" s="51" t="s">
        <v>346</v>
      </c>
      <c r="K113" s="52" t="s">
        <v>516</v>
      </c>
      <c r="L113" s="35"/>
      <c r="M113" s="35"/>
      <c r="N113" s="35"/>
      <c r="O113" s="35"/>
      <c r="P113" s="35"/>
    </row>
    <row r="114" spans="5:16" ht="15">
      <c r="E114" s="35"/>
      <c r="F114" s="35"/>
      <c r="G114" s="35"/>
      <c r="H114" s="35"/>
      <c r="I114" s="35"/>
      <c r="J114" s="51" t="s">
        <v>347</v>
      </c>
      <c r="K114" s="52" t="s">
        <v>517</v>
      </c>
      <c r="L114" s="35"/>
      <c r="M114" s="35"/>
      <c r="N114" s="35"/>
      <c r="O114" s="35"/>
      <c r="P114" s="35"/>
    </row>
    <row r="115" spans="5:16" ht="15">
      <c r="E115" s="35"/>
      <c r="F115" s="35"/>
      <c r="G115" s="35"/>
      <c r="H115" s="35"/>
      <c r="I115" s="35"/>
      <c r="J115" s="61" t="s">
        <v>627</v>
      </c>
      <c r="K115" s="52" t="s">
        <v>518</v>
      </c>
      <c r="L115" s="35"/>
      <c r="M115" s="35"/>
      <c r="N115" s="35"/>
      <c r="O115" s="35"/>
      <c r="P115" s="35"/>
    </row>
    <row r="116" spans="5:16" ht="15">
      <c r="E116" s="35"/>
      <c r="F116" s="35"/>
      <c r="G116" s="35"/>
      <c r="H116" s="35"/>
      <c r="I116" s="35"/>
      <c r="J116" s="51" t="s">
        <v>348</v>
      </c>
      <c r="K116" s="52" t="s">
        <v>519</v>
      </c>
      <c r="L116" s="35"/>
      <c r="M116" s="35"/>
      <c r="N116" s="35"/>
      <c r="O116" s="35"/>
      <c r="P116" s="35"/>
    </row>
    <row r="117" spans="5:16" ht="15">
      <c r="E117" s="35"/>
      <c r="F117" s="35"/>
      <c r="G117" s="35"/>
      <c r="H117" s="35"/>
      <c r="I117" s="35"/>
      <c r="J117" s="51" t="s">
        <v>349</v>
      </c>
      <c r="K117" s="52" t="s">
        <v>520</v>
      </c>
      <c r="L117" s="35"/>
      <c r="M117" s="35"/>
      <c r="N117" s="35"/>
      <c r="O117" s="35"/>
      <c r="P117" s="35"/>
    </row>
    <row r="118" spans="5:16" ht="15">
      <c r="E118" s="35"/>
      <c r="F118" s="35"/>
      <c r="G118" s="35"/>
      <c r="H118" s="35"/>
      <c r="I118" s="35"/>
      <c r="J118" s="51" t="s">
        <v>350</v>
      </c>
      <c r="K118" s="52" t="s">
        <v>521</v>
      </c>
      <c r="L118" s="35"/>
      <c r="M118" s="35"/>
      <c r="N118" s="35"/>
      <c r="O118" s="35"/>
      <c r="P118" s="35"/>
    </row>
    <row r="119" spans="5:16" ht="15">
      <c r="E119" s="35"/>
      <c r="F119" s="35"/>
      <c r="G119" s="35"/>
      <c r="H119" s="35"/>
      <c r="I119" s="35"/>
      <c r="J119" s="51" t="s">
        <v>351</v>
      </c>
      <c r="K119" s="52" t="s">
        <v>522</v>
      </c>
      <c r="L119" s="35"/>
      <c r="M119" s="35"/>
      <c r="N119" s="35"/>
      <c r="O119" s="35"/>
      <c r="P119" s="35"/>
    </row>
    <row r="120" spans="5:16" ht="15">
      <c r="E120" s="35"/>
      <c r="F120" s="35"/>
      <c r="G120" s="35"/>
      <c r="H120" s="35"/>
      <c r="I120" s="35"/>
      <c r="J120" s="51" t="s">
        <v>352</v>
      </c>
      <c r="K120" s="52" t="s">
        <v>523</v>
      </c>
      <c r="L120" s="35"/>
      <c r="M120" s="35"/>
      <c r="N120" s="35"/>
      <c r="O120" s="35"/>
      <c r="P120" s="35"/>
    </row>
    <row r="121" spans="5:16" ht="15">
      <c r="E121" s="35"/>
      <c r="F121" s="35"/>
      <c r="G121" s="35"/>
      <c r="H121" s="35"/>
      <c r="I121" s="35"/>
      <c r="J121" s="51" t="s">
        <v>353</v>
      </c>
      <c r="K121" s="52" t="s">
        <v>524</v>
      </c>
      <c r="L121" s="35"/>
      <c r="M121" s="35"/>
      <c r="N121" s="35"/>
      <c r="O121" s="35"/>
      <c r="P121" s="35"/>
    </row>
    <row r="122" spans="5:16" ht="15">
      <c r="E122" s="35"/>
      <c r="F122" s="35"/>
      <c r="G122" s="35"/>
      <c r="H122" s="35"/>
      <c r="I122" s="35"/>
      <c r="J122" s="51" t="s">
        <v>354</v>
      </c>
      <c r="K122" s="52" t="s">
        <v>525</v>
      </c>
      <c r="L122" s="35"/>
      <c r="M122" s="35"/>
      <c r="N122" s="35"/>
      <c r="O122" s="35"/>
      <c r="P122" s="35"/>
    </row>
    <row r="123" spans="5:16" ht="15">
      <c r="E123" s="35"/>
      <c r="F123" s="35"/>
      <c r="G123" s="35"/>
      <c r="H123" s="35"/>
      <c r="I123" s="35"/>
      <c r="J123" s="51" t="s">
        <v>355</v>
      </c>
      <c r="K123" s="52" t="s">
        <v>526</v>
      </c>
      <c r="L123" s="35"/>
      <c r="M123" s="35"/>
      <c r="N123" s="35"/>
      <c r="O123" s="35"/>
      <c r="P123" s="35"/>
    </row>
    <row r="124" spans="5:16" ht="15">
      <c r="E124" s="35"/>
      <c r="F124" s="35"/>
      <c r="G124" s="35"/>
      <c r="H124" s="35"/>
      <c r="I124" s="35"/>
      <c r="J124" s="51" t="s">
        <v>356</v>
      </c>
      <c r="K124" s="52" t="s">
        <v>527</v>
      </c>
      <c r="L124" s="35"/>
      <c r="M124" s="35"/>
      <c r="N124" s="35"/>
      <c r="O124" s="35"/>
      <c r="P124" s="35"/>
    </row>
    <row r="125" spans="5:16" ht="15">
      <c r="E125" s="35"/>
      <c r="F125" s="35"/>
      <c r="G125" s="35"/>
      <c r="H125" s="35"/>
      <c r="I125" s="35"/>
      <c r="J125" s="51" t="s">
        <v>357</v>
      </c>
      <c r="K125" s="52" t="s">
        <v>528</v>
      </c>
      <c r="L125" s="35"/>
      <c r="M125" s="35"/>
      <c r="N125" s="35"/>
      <c r="O125" s="35"/>
      <c r="P125" s="35"/>
    </row>
    <row r="126" spans="5:16" ht="15">
      <c r="E126" s="35"/>
      <c r="F126" s="35"/>
      <c r="G126" s="35"/>
      <c r="H126" s="35"/>
      <c r="I126" s="35"/>
      <c r="J126" s="51" t="s">
        <v>358</v>
      </c>
      <c r="K126" s="52" t="s">
        <v>529</v>
      </c>
      <c r="L126" s="35"/>
      <c r="M126" s="35"/>
      <c r="N126" s="35"/>
      <c r="O126" s="35"/>
      <c r="P126" s="35"/>
    </row>
    <row r="127" spans="5:16" ht="15">
      <c r="E127" s="35"/>
      <c r="F127" s="35"/>
      <c r="G127" s="35"/>
      <c r="H127" s="35"/>
      <c r="I127" s="35"/>
      <c r="J127" s="51" t="s">
        <v>359</v>
      </c>
      <c r="K127" s="52" t="s">
        <v>530</v>
      </c>
      <c r="L127" s="35"/>
      <c r="M127" s="35"/>
      <c r="N127" s="35"/>
      <c r="O127" s="35"/>
      <c r="P127" s="35"/>
    </row>
    <row r="128" spans="5:16" ht="15">
      <c r="E128" s="35"/>
      <c r="F128" s="35"/>
      <c r="G128" s="35"/>
      <c r="H128" s="35"/>
      <c r="I128" s="35"/>
      <c r="J128" s="51" t="s">
        <v>360</v>
      </c>
      <c r="K128" s="52" t="s">
        <v>531</v>
      </c>
      <c r="L128" s="35"/>
      <c r="M128" s="35"/>
      <c r="N128" s="35"/>
      <c r="O128" s="35"/>
      <c r="P128" s="35"/>
    </row>
    <row r="129" spans="5:16" ht="15">
      <c r="E129" s="35"/>
      <c r="F129" s="35"/>
      <c r="G129" s="35"/>
      <c r="H129" s="35"/>
      <c r="I129" s="35"/>
      <c r="J129" s="51" t="s">
        <v>361</v>
      </c>
      <c r="K129" s="52" t="s">
        <v>532</v>
      </c>
      <c r="L129" s="35"/>
      <c r="M129" s="35"/>
      <c r="N129" s="35"/>
      <c r="O129" s="35"/>
      <c r="P129" s="35"/>
    </row>
    <row r="130" spans="5:16" ht="15">
      <c r="E130" s="35"/>
      <c r="F130" s="35"/>
      <c r="G130" s="35"/>
      <c r="H130" s="35"/>
      <c r="I130" s="35"/>
      <c r="J130" s="51" t="s">
        <v>362</v>
      </c>
      <c r="K130" s="52" t="s">
        <v>533</v>
      </c>
      <c r="L130" s="35"/>
      <c r="M130" s="35"/>
      <c r="N130" s="35"/>
      <c r="O130" s="35"/>
      <c r="P130" s="35"/>
    </row>
    <row r="131" spans="5:16" ht="15">
      <c r="E131" s="35"/>
      <c r="F131" s="35"/>
      <c r="G131" s="35"/>
      <c r="H131" s="35"/>
      <c r="I131" s="35"/>
      <c r="J131" s="51" t="s">
        <v>363</v>
      </c>
      <c r="K131" s="52" t="s">
        <v>534</v>
      </c>
      <c r="L131" s="35"/>
      <c r="M131" s="35"/>
      <c r="N131" s="35"/>
      <c r="O131" s="35"/>
      <c r="P131" s="35"/>
    </row>
    <row r="132" spans="5:16" ht="15">
      <c r="E132" s="35"/>
      <c r="F132" s="35"/>
      <c r="G132" s="35"/>
      <c r="H132" s="35"/>
      <c r="I132" s="35"/>
      <c r="J132" s="51" t="s">
        <v>364</v>
      </c>
      <c r="K132" s="52" t="s">
        <v>535</v>
      </c>
      <c r="L132" s="35"/>
      <c r="M132" s="35"/>
      <c r="N132" s="35"/>
      <c r="O132" s="35"/>
      <c r="P132" s="35"/>
    </row>
    <row r="133" spans="5:16" ht="15">
      <c r="E133" s="35"/>
      <c r="F133" s="35"/>
      <c r="G133" s="35"/>
      <c r="H133" s="35"/>
      <c r="I133" s="35"/>
      <c r="J133" s="51" t="s">
        <v>365</v>
      </c>
      <c r="K133" s="52" t="s">
        <v>536</v>
      </c>
      <c r="L133" s="35"/>
      <c r="M133" s="35"/>
      <c r="N133" s="35"/>
      <c r="O133" s="35"/>
      <c r="P133" s="35"/>
    </row>
    <row r="134" spans="5:16" ht="15">
      <c r="E134" s="35"/>
      <c r="F134" s="35"/>
      <c r="G134" s="35"/>
      <c r="H134" s="35"/>
      <c r="I134" s="35"/>
      <c r="J134" s="51" t="s">
        <v>366</v>
      </c>
      <c r="K134" s="52" t="s">
        <v>537</v>
      </c>
      <c r="L134" s="35"/>
      <c r="M134" s="35"/>
      <c r="N134" s="35"/>
      <c r="O134" s="35"/>
      <c r="P134" s="35"/>
    </row>
    <row r="135" spans="5:16" ht="15">
      <c r="E135" s="35"/>
      <c r="F135" s="35"/>
      <c r="G135" s="35"/>
      <c r="H135" s="35"/>
      <c r="I135" s="35"/>
      <c r="J135" s="51" t="s">
        <v>367</v>
      </c>
      <c r="K135" s="52" t="s">
        <v>538</v>
      </c>
      <c r="L135" s="35"/>
      <c r="M135" s="35"/>
      <c r="N135" s="35"/>
      <c r="O135" s="35"/>
      <c r="P135" s="35"/>
    </row>
    <row r="136" spans="5:16" ht="15">
      <c r="E136" s="35"/>
      <c r="F136" s="35"/>
      <c r="G136" s="35"/>
      <c r="H136" s="35"/>
      <c r="I136" s="35"/>
      <c r="J136" s="51" t="s">
        <v>368</v>
      </c>
      <c r="K136" s="52" t="s">
        <v>539</v>
      </c>
      <c r="L136" s="35"/>
      <c r="M136" s="35"/>
      <c r="N136" s="35"/>
      <c r="O136" s="35"/>
      <c r="P136" s="35"/>
    </row>
    <row r="137" spans="5:16" ht="15">
      <c r="E137" s="35"/>
      <c r="F137" s="35"/>
      <c r="G137" s="35"/>
      <c r="H137" s="35"/>
      <c r="I137" s="35"/>
      <c r="J137" s="51" t="s">
        <v>369</v>
      </c>
      <c r="K137" s="52" t="s">
        <v>540</v>
      </c>
      <c r="L137" s="35"/>
      <c r="M137" s="35"/>
      <c r="N137" s="35"/>
      <c r="O137" s="35"/>
      <c r="P137" s="35"/>
    </row>
    <row r="138" spans="5:16" ht="15">
      <c r="E138" s="35"/>
      <c r="F138" s="35"/>
      <c r="G138" s="35"/>
      <c r="H138" s="35"/>
      <c r="I138" s="35"/>
      <c r="J138" s="51" t="s">
        <v>370</v>
      </c>
      <c r="K138" s="52" t="s">
        <v>541</v>
      </c>
      <c r="L138" s="35"/>
      <c r="M138" s="35"/>
      <c r="N138" s="35"/>
      <c r="O138" s="35"/>
      <c r="P138" s="35"/>
    </row>
    <row r="139" spans="5:16" ht="15">
      <c r="E139" s="35"/>
      <c r="F139" s="35"/>
      <c r="G139" s="35"/>
      <c r="H139" s="35"/>
      <c r="I139" s="35"/>
      <c r="J139" s="51" t="s">
        <v>371</v>
      </c>
      <c r="K139" s="52" t="s">
        <v>542</v>
      </c>
      <c r="L139" s="35"/>
      <c r="M139" s="35"/>
      <c r="N139" s="35"/>
      <c r="O139" s="35"/>
      <c r="P139" s="35"/>
    </row>
    <row r="140" spans="5:16" ht="15">
      <c r="E140" s="35"/>
      <c r="F140" s="35"/>
      <c r="G140" s="35"/>
      <c r="H140" s="35"/>
      <c r="I140" s="35"/>
      <c r="J140" s="51" t="s">
        <v>372</v>
      </c>
      <c r="K140" s="52" t="s">
        <v>543</v>
      </c>
      <c r="L140" s="35"/>
      <c r="M140" s="35"/>
      <c r="N140" s="35"/>
      <c r="O140" s="35"/>
      <c r="P140" s="35"/>
    </row>
    <row r="141" spans="5:16" ht="15">
      <c r="E141" s="35"/>
      <c r="F141" s="35"/>
      <c r="G141" s="35"/>
      <c r="H141" s="35"/>
      <c r="I141" s="35"/>
      <c r="J141" s="51" t="s">
        <v>373</v>
      </c>
      <c r="K141" s="35"/>
      <c r="L141" s="35"/>
      <c r="M141" s="35"/>
      <c r="N141" s="35"/>
      <c r="O141" s="35"/>
      <c r="P141" s="35"/>
    </row>
    <row r="142" spans="5:16" ht="15">
      <c r="E142" s="35"/>
      <c r="F142" s="35"/>
      <c r="G142" s="35"/>
      <c r="H142" s="35"/>
      <c r="I142" s="35"/>
      <c r="J142" s="51" t="s">
        <v>374</v>
      </c>
      <c r="K142" s="35"/>
      <c r="L142" s="35"/>
      <c r="M142" s="35"/>
      <c r="N142" s="35"/>
      <c r="O142" s="35"/>
      <c r="P142" s="35"/>
    </row>
    <row r="143" spans="5:16" ht="15">
      <c r="E143" s="35"/>
      <c r="F143" s="35"/>
      <c r="G143" s="35"/>
      <c r="H143" s="35"/>
      <c r="I143" s="35"/>
      <c r="J143" s="51" t="s">
        <v>375</v>
      </c>
      <c r="K143" s="35"/>
      <c r="L143" s="35"/>
      <c r="M143" s="35"/>
      <c r="N143" s="35"/>
      <c r="O143" s="35"/>
      <c r="P143" s="35"/>
    </row>
    <row r="144" spans="5:16" ht="15">
      <c r="E144" s="35"/>
      <c r="F144" s="35"/>
      <c r="G144" s="35"/>
      <c r="H144" s="35"/>
      <c r="I144" s="35"/>
      <c r="J144" s="51" t="s">
        <v>376</v>
      </c>
      <c r="K144" s="35"/>
      <c r="L144" s="35"/>
      <c r="M144" s="35"/>
      <c r="N144" s="35"/>
      <c r="O144" s="35"/>
      <c r="P144" s="35"/>
    </row>
    <row r="145" spans="5:16" ht="15">
      <c r="E145" s="35"/>
      <c r="F145" s="35"/>
      <c r="G145" s="35"/>
      <c r="H145" s="35"/>
      <c r="I145" s="35"/>
      <c r="J145" s="51" t="s">
        <v>377</v>
      </c>
      <c r="K145" s="35"/>
      <c r="L145" s="35"/>
      <c r="M145" s="35"/>
      <c r="N145" s="35"/>
      <c r="O145" s="35"/>
      <c r="P145" s="35"/>
    </row>
    <row r="146" spans="5:16" ht="15">
      <c r="E146" s="35"/>
      <c r="F146" s="35"/>
      <c r="G146" s="35"/>
      <c r="H146" s="35"/>
      <c r="I146" s="35"/>
      <c r="J146" s="51" t="s">
        <v>378</v>
      </c>
      <c r="K146" s="35"/>
      <c r="L146" s="35"/>
      <c r="M146" s="35"/>
      <c r="N146" s="35"/>
      <c r="O146" s="35"/>
      <c r="P146" s="35"/>
    </row>
    <row r="147" spans="5:16" ht="15">
      <c r="E147" s="35"/>
      <c r="F147" s="35"/>
      <c r="G147" s="35"/>
      <c r="H147" s="35"/>
      <c r="I147" s="35"/>
      <c r="J147" s="51" t="s">
        <v>379</v>
      </c>
      <c r="K147" s="35"/>
      <c r="L147" s="35"/>
      <c r="M147" s="35"/>
      <c r="N147" s="35"/>
      <c r="O147" s="35"/>
      <c r="P147" s="35"/>
    </row>
    <row r="148" spans="5:16" ht="15">
      <c r="E148" s="35"/>
      <c r="F148" s="35"/>
      <c r="G148" s="35"/>
      <c r="H148" s="35"/>
      <c r="I148" s="35"/>
      <c r="J148" s="51" t="s">
        <v>380</v>
      </c>
      <c r="K148" s="35"/>
      <c r="L148" s="35"/>
      <c r="M148" s="35"/>
      <c r="N148" s="35"/>
      <c r="O148" s="35"/>
      <c r="P148" s="35"/>
    </row>
    <row r="149" spans="5:16" ht="15">
      <c r="E149" s="35"/>
      <c r="F149" s="35"/>
      <c r="G149" s="35"/>
      <c r="H149" s="35"/>
      <c r="I149" s="35"/>
      <c r="J149" s="51" t="s">
        <v>381</v>
      </c>
      <c r="K149" s="35"/>
      <c r="L149" s="35"/>
      <c r="M149" s="35"/>
      <c r="N149" s="35"/>
      <c r="O149" s="35"/>
      <c r="P149" s="35"/>
    </row>
    <row r="150" spans="5:16" ht="15">
      <c r="E150" s="35"/>
      <c r="F150" s="35"/>
      <c r="G150" s="35"/>
      <c r="H150" s="35"/>
      <c r="I150" s="35"/>
      <c r="J150" s="51" t="s">
        <v>382</v>
      </c>
      <c r="K150" s="35"/>
      <c r="L150" s="35"/>
      <c r="M150" s="35"/>
      <c r="N150" s="35"/>
      <c r="O150" s="35"/>
      <c r="P150" s="35"/>
    </row>
    <row r="151" spans="5:16" ht="15">
      <c r="E151" s="35"/>
      <c r="F151" s="35"/>
      <c r="G151" s="35"/>
      <c r="H151" s="35"/>
      <c r="I151" s="35"/>
      <c r="J151" s="51" t="s">
        <v>383</v>
      </c>
      <c r="K151" s="35"/>
      <c r="L151" s="35"/>
      <c r="M151" s="35"/>
      <c r="N151" s="35"/>
      <c r="O151" s="35"/>
      <c r="P151" s="35"/>
    </row>
    <row r="152" spans="5:16" ht="15">
      <c r="E152" s="35"/>
      <c r="F152" s="35"/>
      <c r="G152" s="35"/>
      <c r="H152" s="35"/>
      <c r="I152" s="35"/>
      <c r="J152" s="51" t="s">
        <v>384</v>
      </c>
      <c r="K152" s="35"/>
      <c r="L152" s="35"/>
      <c r="M152" s="35"/>
      <c r="N152" s="35"/>
      <c r="O152" s="35"/>
      <c r="P152" s="35"/>
    </row>
    <row r="153" spans="5:16" ht="15">
      <c r="E153" s="35"/>
      <c r="F153" s="35"/>
      <c r="G153" s="35"/>
      <c r="H153" s="35"/>
      <c r="I153" s="35"/>
      <c r="J153" s="51" t="s">
        <v>385</v>
      </c>
      <c r="K153" s="35"/>
      <c r="L153" s="35"/>
      <c r="M153" s="35"/>
      <c r="N153" s="35"/>
      <c r="O153" s="35"/>
      <c r="P153" s="35"/>
    </row>
    <row r="154" spans="5:16" ht="15">
      <c r="E154" s="35"/>
      <c r="F154" s="35"/>
      <c r="G154" s="35"/>
      <c r="H154" s="35"/>
      <c r="I154" s="35"/>
      <c r="J154" s="51" t="s">
        <v>386</v>
      </c>
      <c r="K154" s="35"/>
      <c r="L154" s="35"/>
      <c r="M154" s="35"/>
      <c r="N154" s="35"/>
      <c r="O154" s="35"/>
      <c r="P154" s="35"/>
    </row>
    <row r="155" spans="5:16" ht="15">
      <c r="E155" s="35"/>
      <c r="F155" s="35"/>
      <c r="G155" s="35"/>
      <c r="H155" s="35"/>
      <c r="I155" s="35"/>
      <c r="J155" s="51" t="s">
        <v>387</v>
      </c>
      <c r="K155" s="35"/>
      <c r="L155" s="35"/>
      <c r="M155" s="35"/>
      <c r="N155" s="35"/>
      <c r="O155" s="35"/>
      <c r="P155" s="35"/>
    </row>
    <row r="156" spans="5:16" ht="15">
      <c r="E156" s="35"/>
      <c r="F156" s="35"/>
      <c r="G156" s="35"/>
      <c r="H156" s="35"/>
      <c r="I156" s="35"/>
      <c r="J156" s="51" t="s">
        <v>388</v>
      </c>
      <c r="K156" s="35"/>
      <c r="L156" s="35"/>
      <c r="M156" s="35"/>
      <c r="N156" s="35"/>
      <c r="O156" s="35"/>
      <c r="P156" s="35"/>
    </row>
    <row r="157" spans="5:16" ht="15">
      <c r="E157" s="35"/>
      <c r="F157" s="35"/>
      <c r="G157" s="35"/>
      <c r="H157" s="35"/>
      <c r="I157" s="35"/>
      <c r="J157" s="51" t="s">
        <v>389</v>
      </c>
      <c r="K157" s="35"/>
      <c r="L157" s="35"/>
      <c r="M157" s="35"/>
      <c r="N157" s="35"/>
      <c r="O157" s="35"/>
      <c r="P157" s="35"/>
    </row>
    <row r="158" spans="5:16" ht="15">
      <c r="E158" s="35"/>
      <c r="F158" s="35"/>
      <c r="G158" s="35"/>
      <c r="H158" s="35"/>
      <c r="I158" s="35"/>
      <c r="J158" s="51" t="s">
        <v>390</v>
      </c>
      <c r="K158" s="35"/>
      <c r="L158" s="35"/>
      <c r="M158" s="35"/>
      <c r="N158" s="35"/>
      <c r="O158" s="35"/>
      <c r="P158" s="35"/>
    </row>
    <row r="159" spans="5:16" ht="15">
      <c r="E159" s="35"/>
      <c r="F159" s="35"/>
      <c r="G159" s="35"/>
      <c r="H159" s="35"/>
      <c r="I159" s="35"/>
      <c r="J159" s="51" t="s">
        <v>391</v>
      </c>
      <c r="K159" s="35"/>
      <c r="L159" s="35"/>
      <c r="M159" s="35"/>
      <c r="N159" s="35"/>
      <c r="O159" s="35"/>
      <c r="P159" s="35"/>
    </row>
    <row r="160" spans="5:16" ht="15">
      <c r="E160" s="35"/>
      <c r="F160" s="35"/>
      <c r="G160" s="35"/>
      <c r="H160" s="35"/>
      <c r="I160" s="35"/>
      <c r="J160" s="51" t="s">
        <v>392</v>
      </c>
      <c r="K160" s="35"/>
      <c r="L160" s="35"/>
      <c r="M160" s="35"/>
      <c r="N160" s="35"/>
      <c r="O160" s="35"/>
      <c r="P160" s="35"/>
    </row>
    <row r="161" spans="5:16" ht="15">
      <c r="E161" s="35"/>
      <c r="F161" s="35"/>
      <c r="G161" s="35"/>
      <c r="H161" s="35"/>
      <c r="I161" s="35"/>
      <c r="J161" s="51" t="s">
        <v>393</v>
      </c>
      <c r="K161" s="35"/>
      <c r="L161" s="35"/>
      <c r="M161" s="35"/>
      <c r="N161" s="35"/>
      <c r="O161" s="35"/>
      <c r="P161" s="35"/>
    </row>
    <row r="162" spans="5:16" ht="15">
      <c r="E162" s="35"/>
      <c r="F162" s="35"/>
      <c r="G162" s="35"/>
      <c r="H162" s="35"/>
      <c r="I162" s="35"/>
      <c r="J162" s="51" t="s">
        <v>394</v>
      </c>
      <c r="K162" s="35"/>
      <c r="L162" s="35"/>
      <c r="M162" s="35"/>
      <c r="N162" s="35"/>
      <c r="O162" s="35"/>
      <c r="P162" s="35"/>
    </row>
    <row r="163" spans="5:16" ht="15">
      <c r="E163" s="35"/>
      <c r="F163" s="35"/>
      <c r="G163" s="35"/>
      <c r="H163" s="35"/>
      <c r="I163" s="35"/>
      <c r="J163" s="51" t="s">
        <v>395</v>
      </c>
      <c r="K163" s="35"/>
      <c r="L163" s="35"/>
      <c r="M163" s="35"/>
      <c r="N163" s="35"/>
      <c r="O163" s="35"/>
      <c r="P163" s="35"/>
    </row>
    <row r="164" spans="5:16" ht="15">
      <c r="E164" s="35"/>
      <c r="F164" s="35"/>
      <c r="G164" s="35"/>
      <c r="H164" s="35"/>
      <c r="I164" s="35"/>
      <c r="J164" s="51" t="s">
        <v>396</v>
      </c>
      <c r="K164" s="35"/>
      <c r="L164" s="35"/>
      <c r="M164" s="35"/>
      <c r="N164" s="35"/>
      <c r="O164" s="35"/>
      <c r="P164" s="35"/>
    </row>
    <row r="165" spans="5:16" ht="15">
      <c r="E165" s="35"/>
      <c r="F165" s="35"/>
      <c r="G165" s="35"/>
      <c r="H165" s="35"/>
      <c r="I165" s="35"/>
      <c r="J165" s="51" t="s">
        <v>397</v>
      </c>
      <c r="K165" s="35"/>
      <c r="L165" s="35"/>
      <c r="M165" s="35"/>
      <c r="N165" s="35"/>
      <c r="O165" s="35"/>
      <c r="P165" s="35"/>
    </row>
    <row r="166" spans="5:16" ht="15">
      <c r="E166" s="35"/>
      <c r="F166" s="35"/>
      <c r="G166" s="35"/>
      <c r="H166" s="35"/>
      <c r="I166" s="35"/>
      <c r="J166" s="51" t="s">
        <v>398</v>
      </c>
      <c r="K166" s="35"/>
      <c r="L166" s="35"/>
      <c r="M166" s="35"/>
      <c r="N166" s="35"/>
      <c r="O166" s="35"/>
      <c r="P166" s="35"/>
    </row>
    <row r="167" spans="5:16" ht="15">
      <c r="E167" s="35"/>
      <c r="F167" s="35"/>
      <c r="G167" s="35"/>
      <c r="H167" s="35"/>
      <c r="I167" s="35"/>
      <c r="J167" s="51" t="s">
        <v>399</v>
      </c>
      <c r="K167" s="35"/>
      <c r="L167" s="35"/>
      <c r="M167" s="35"/>
      <c r="N167" s="35"/>
      <c r="O167" s="35"/>
      <c r="P167" s="35"/>
    </row>
    <row r="168" spans="5:16" ht="15">
      <c r="E168" s="35"/>
      <c r="F168" s="35"/>
      <c r="G168" s="35"/>
      <c r="H168" s="35"/>
      <c r="I168" s="35"/>
      <c r="J168" s="51" t="s">
        <v>400</v>
      </c>
      <c r="K168" s="35"/>
      <c r="L168" s="35"/>
      <c r="M168" s="35"/>
      <c r="N168" s="35"/>
      <c r="O168" s="35"/>
      <c r="P168" s="35"/>
    </row>
    <row r="169" spans="5:16" ht="15">
      <c r="E169" s="35"/>
      <c r="F169" s="35"/>
      <c r="G169" s="35"/>
      <c r="H169" s="35"/>
      <c r="I169" s="35"/>
      <c r="J169" s="51" t="s">
        <v>401</v>
      </c>
      <c r="K169" s="35"/>
      <c r="L169" s="35"/>
      <c r="M169" s="35"/>
      <c r="N169" s="35"/>
      <c r="O169" s="35"/>
      <c r="P169" s="35"/>
    </row>
    <row r="170" spans="5:16" ht="15">
      <c r="E170" s="35"/>
      <c r="F170" s="35"/>
      <c r="G170" s="35"/>
      <c r="H170" s="35"/>
      <c r="I170" s="35"/>
      <c r="J170" s="51" t="s">
        <v>402</v>
      </c>
      <c r="K170" s="35"/>
      <c r="L170" s="35"/>
      <c r="M170" s="35"/>
      <c r="N170" s="35"/>
      <c r="O170" s="35"/>
      <c r="P170" s="35"/>
    </row>
    <row r="171" spans="5:16" ht="15">
      <c r="E171" s="35"/>
      <c r="F171" s="35"/>
      <c r="G171" s="35"/>
      <c r="H171" s="35"/>
      <c r="I171" s="35"/>
      <c r="J171" s="51" t="s">
        <v>403</v>
      </c>
      <c r="K171" s="35"/>
      <c r="L171" s="35"/>
      <c r="M171" s="35"/>
      <c r="N171" s="35"/>
      <c r="O171" s="35"/>
      <c r="P171" s="35"/>
    </row>
    <row r="172" spans="5:16" ht="15">
      <c r="E172" s="35"/>
      <c r="F172" s="35"/>
      <c r="G172" s="35"/>
      <c r="H172" s="35"/>
      <c r="I172" s="35"/>
      <c r="J172" s="51" t="s">
        <v>404</v>
      </c>
      <c r="K172" s="35"/>
      <c r="L172" s="35"/>
      <c r="M172" s="35"/>
      <c r="N172" s="35"/>
      <c r="O172" s="35"/>
      <c r="P172" s="35"/>
    </row>
    <row r="173" spans="9:14" ht="15">
      <c r="I173" s="35"/>
      <c r="J173" s="51" t="s">
        <v>405</v>
      </c>
      <c r="K173" s="35"/>
      <c r="N173" s="35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Fortino</dc:creator>
  <cp:keywords/>
  <dc:description/>
  <cp:lastModifiedBy>Damien Craheix</cp:lastModifiedBy>
  <cp:lastPrinted>2010-09-23T14:55:56Z</cp:lastPrinted>
  <dcterms:created xsi:type="dcterms:W3CDTF">2009-10-13T08:34:00Z</dcterms:created>
  <dcterms:modified xsi:type="dcterms:W3CDTF">2011-12-09T13:08:19Z</dcterms:modified>
  <cp:category/>
  <cp:version/>
  <cp:contentType/>
  <cp:contentStatus/>
</cp:coreProperties>
</file>